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640" tabRatio="707" activeTab="0"/>
  </bookViews>
  <sheets>
    <sheet name="Бланк для автозаполнения" sheetId="1" r:id="rId1"/>
    <sheet name="Бланк для ручного заполнения" sheetId="2" r:id="rId2"/>
    <sheet name="Состав для автозаполнения" sheetId="3" r:id="rId3"/>
  </sheets>
  <externalReferences>
    <externalReference r:id="rId6"/>
  </externalReferences>
  <definedNames>
    <definedName name="_xlnm.Print_Area" localSheetId="0">'Бланк для автозаполнения'!$A$1:$AY$46</definedName>
  </definedNames>
  <calcPr fullCalcOnLoad="1"/>
</workbook>
</file>

<file path=xl/sharedStrings.xml><?xml version="1.0" encoding="utf-8"?>
<sst xmlns="http://schemas.openxmlformats.org/spreadsheetml/2006/main" count="156" uniqueCount="52">
  <si>
    <t>ТЕХНИЧЕСКАЯ ЗАЯВКА</t>
  </si>
  <si>
    <t>Игровой
номер</t>
  </si>
  <si>
    <t>Спорт.
звание</t>
  </si>
  <si>
    <t>Цвета формы</t>
  </si>
  <si>
    <t>Бриджи:</t>
  </si>
  <si>
    <t>Гетры:</t>
  </si>
  <si>
    <t>Футболка:</t>
  </si>
  <si>
    <t>Шлем:</t>
  </si>
  <si>
    <t>ФАМИЛИЯ, Имя</t>
  </si>
  <si>
    <t>Дата:</t>
  </si>
  <si>
    <t>Подпись</t>
  </si>
  <si>
    <t>ЗАПАСНЫЕ   ИГРОКИ</t>
  </si>
  <si>
    <t>СТАРТОВЫЙ   СОСТАВ</t>
  </si>
  <si>
    <t>Главный тренер (начальник) команды:</t>
  </si>
  <si>
    <r>
      <rPr>
        <b/>
        <sz val="18"/>
        <color indexed="8"/>
        <rFont val="Tahoma"/>
        <family val="2"/>
      </rPr>
      <t>I.  Игроки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(не более 20 хоккеистов)</t>
    </r>
  </si>
  <si>
    <t>Спорт. звание</t>
  </si>
  <si>
    <t>Год
рождения</t>
  </si>
  <si>
    <r>
      <rPr>
        <b/>
        <sz val="18"/>
        <color indexed="8"/>
        <rFont val="Tahoma"/>
        <family val="2"/>
      </rPr>
      <t>II.  Административно-тренерский состав</t>
    </r>
    <r>
      <rPr>
        <b/>
        <sz val="14"/>
        <color indexed="8"/>
        <rFont val="Tahoma"/>
        <family val="2"/>
      </rPr>
      <t xml:space="preserve"> </t>
    </r>
  </si>
  <si>
    <t>(не более 5 человек из числа внесённых в заявочный лист команды на сезон)</t>
  </si>
  <si>
    <t>Должность</t>
  </si>
  <si>
    <t>на отдельно взятый матч</t>
  </si>
  <si>
    <t>на матч</t>
  </si>
  <si>
    <t>с командой</t>
  </si>
  <si>
    <t>(название команды)</t>
  </si>
  <si>
    <t>(город)</t>
  </si>
  <si>
    <t>(название команды-соперника)</t>
  </si>
  <si>
    <t>(город команды-соперника)</t>
  </si>
  <si>
    <t>Фамилия, И. О.</t>
  </si>
  <si>
    <t>ФАМИЛИЯ, Имя, Отчество</t>
  </si>
  <si>
    <t>(полное наименование турнира)</t>
  </si>
  <si>
    <t>г.</t>
  </si>
  <si>
    <t>»</t>
  </si>
  <si>
    <t>«</t>
  </si>
  <si>
    <t>Игровой №</t>
  </si>
  <si>
    <t>ФАМИЛИЯ Имя</t>
  </si>
  <si>
    <t>Дата рождения</t>
  </si>
  <si>
    <t>БОЧКАРЁВ Вадим</t>
  </si>
  <si>
    <t>кмс</t>
  </si>
  <si>
    <t>НАСОНОВ Александр</t>
  </si>
  <si>
    <t>мсмк</t>
  </si>
  <si>
    <t>УШАКОВ Иван</t>
  </si>
  <si>
    <t>ШАДРИН Евгений</t>
  </si>
  <si>
    <t>ПАХОМОВ Максим</t>
  </si>
  <si>
    <t>мс</t>
  </si>
  <si>
    <t/>
  </si>
  <si>
    <r>
      <t>Примечание
вратари</t>
    </r>
    <r>
      <rPr>
        <sz val="12"/>
        <color indexed="8"/>
        <rFont val="Tahoma"/>
        <family val="2"/>
      </rPr>
      <t xml:space="preserve"> - (</t>
    </r>
    <r>
      <rPr>
        <sz val="12"/>
        <color indexed="8"/>
        <rFont val="Tahoma"/>
        <family val="2"/>
      </rPr>
      <t>Вр)</t>
    </r>
    <r>
      <rPr>
        <b/>
        <sz val="12"/>
        <color indexed="8"/>
        <rFont val="Tahoma"/>
        <family val="2"/>
      </rPr>
      <t>, капитан</t>
    </r>
    <r>
      <rPr>
        <sz val="12"/>
        <color indexed="8"/>
        <rFont val="Tahoma"/>
        <family val="2"/>
      </rPr>
      <t xml:space="preserve"> - (К),         </t>
    </r>
    <r>
      <rPr>
        <b/>
        <sz val="12"/>
        <color indexed="8"/>
        <rFont val="Tahoma"/>
        <family val="2"/>
      </rPr>
      <t>старше 21 года</t>
    </r>
    <r>
      <rPr>
        <sz val="12"/>
        <color indexed="8"/>
        <rFont val="Tahoma"/>
        <family val="2"/>
      </rPr>
      <t xml:space="preserve"> - (Ст)</t>
    </r>
  </si>
  <si>
    <t>(Вр)</t>
  </si>
  <si>
    <t>(К)</t>
  </si>
  <si>
    <t>(Ст)</t>
  </si>
  <si>
    <r>
      <t xml:space="preserve">Примечание: вратарь - </t>
    </r>
    <r>
      <rPr>
        <sz val="11"/>
        <color indexed="8"/>
        <rFont val="Calibri"/>
        <family val="2"/>
      </rPr>
      <t>(Вр)</t>
    </r>
    <r>
      <rPr>
        <b/>
        <sz val="11"/>
        <color indexed="8"/>
        <rFont val="Calibri"/>
        <family val="2"/>
      </rPr>
      <t xml:space="preserve">, капитан - </t>
    </r>
    <r>
      <rPr>
        <sz val="11"/>
        <color indexed="8"/>
        <rFont val="Calibri"/>
        <family val="2"/>
      </rPr>
      <t>(К)</t>
    </r>
    <r>
      <rPr>
        <b/>
        <sz val="11"/>
        <color indexed="8"/>
        <rFont val="Calibri"/>
        <family val="2"/>
      </rPr>
      <t xml:space="preserve"> - капитан, старше 21 года - </t>
    </r>
    <r>
      <rPr>
        <sz val="11"/>
        <color indexed="8"/>
        <rFont val="Calibri"/>
        <family val="2"/>
      </rPr>
      <t>(Ст)</t>
    </r>
  </si>
  <si>
    <t>Здесь вносится состав вашей команды на сезон. Формирование "Технической заявки на матч" происходит посредством  указания номера хоккеиста в соответствующей графе вкладки "Бланк для автозаполнения". Административно-тренерский состав и цвета игровой формы  вносятся вручную непосредственно в бланке. В качестве образца для заполнения приведены пять фамилий, для дальнейшего использования файла необходимо их удалить и ввести данные о своей команде. При этом серые строки НЕ УДАЛЯТЬ! Иначе не будет работать автозаполнение.</t>
  </si>
  <si>
    <r>
      <rPr>
        <b/>
        <i/>
        <sz val="12"/>
        <color indexed="8"/>
        <rFont val="Tahoma"/>
        <family val="2"/>
      </rPr>
      <t>Примечание</t>
    </r>
    <r>
      <rPr>
        <b/>
        <sz val="12"/>
        <color indexed="8"/>
        <rFont val="Tahoma"/>
        <family val="2"/>
      </rPr>
      <t xml:space="preserve">
вратари</t>
    </r>
    <r>
      <rPr>
        <sz val="12"/>
        <color indexed="8"/>
        <rFont val="Tahoma"/>
        <family val="2"/>
      </rPr>
      <t xml:space="preserve"> -</t>
    </r>
    <r>
      <rPr>
        <b/>
        <sz val="12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>(в)</t>
    </r>
    <r>
      <rPr>
        <b/>
        <sz val="12"/>
        <color indexed="8"/>
        <rFont val="Tahoma"/>
        <family val="2"/>
      </rPr>
      <t xml:space="preserve">, капитан </t>
    </r>
    <r>
      <rPr>
        <sz val="12"/>
        <color indexed="8"/>
        <rFont val="Tahoma"/>
        <family val="2"/>
      </rPr>
      <t xml:space="preserve">- (к),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</si>
</sst>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6"/>
      <color indexed="8"/>
      <name val="Tahoma"/>
      <family val="2"/>
    </font>
    <font>
      <b/>
      <sz val="13"/>
      <color indexed="8"/>
      <name val="Tahoma"/>
      <family val="2"/>
    </font>
    <font>
      <sz val="13"/>
      <color indexed="8"/>
      <name val="Calibri"/>
      <family val="2"/>
    </font>
    <font>
      <b/>
      <sz val="28"/>
      <color indexed="8"/>
      <name val="Tahoma"/>
      <family val="2"/>
    </font>
    <font>
      <b/>
      <sz val="14"/>
      <color indexed="10"/>
      <name val="Tahoma"/>
      <family val="2"/>
    </font>
    <font>
      <b/>
      <i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4"/>
      <color rgb="FF000000"/>
      <name val="Tahoma"/>
      <family val="2"/>
    </font>
    <font>
      <b/>
      <sz val="16"/>
      <color theme="1"/>
      <name val="Tahoma"/>
      <family val="2"/>
    </font>
    <font>
      <b/>
      <sz val="14"/>
      <color rgb="FFFF0000"/>
      <name val="Tahoma"/>
      <family val="2"/>
    </font>
    <font>
      <b/>
      <sz val="28"/>
      <color theme="1"/>
      <name val="Tahoma"/>
      <family val="2"/>
    </font>
    <font>
      <b/>
      <sz val="12"/>
      <color rgb="FF000000"/>
      <name val="Tahoma"/>
      <family val="2"/>
    </font>
    <font>
      <b/>
      <sz val="16"/>
      <color rgb="FF000000"/>
      <name val="Tahoma"/>
      <family val="2"/>
    </font>
    <font>
      <b/>
      <sz val="18"/>
      <color theme="1"/>
      <name val="Tahoma"/>
      <family val="2"/>
    </font>
    <font>
      <b/>
      <sz val="18"/>
      <color rgb="FF000000"/>
      <name val="Tahoma"/>
      <family val="2"/>
    </font>
    <font>
      <b/>
      <sz val="13"/>
      <color theme="1"/>
      <name val="Tahoma"/>
      <family val="2"/>
    </font>
    <font>
      <sz val="13"/>
      <color theme="1"/>
      <name val="Calibri"/>
      <family val="2"/>
    </font>
    <font>
      <b/>
      <vertAlign val="superscript"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medium"/>
      <right/>
      <top style="medium"/>
      <bottom/>
      <diagonal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/>
    </xf>
    <xf numFmtId="14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5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14" fontId="51" fillId="0" borderId="0" xfId="0" applyNumberFormat="1" applyFont="1" applyBorder="1" applyAlignment="1">
      <alignment horizontal="right"/>
    </xf>
    <xf numFmtId="0" fontId="57" fillId="0" borderId="0" xfId="0" applyFont="1" applyAlignment="1">
      <alignment horizontal="left"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/>
      <protection/>
    </xf>
    <xf numFmtId="0" fontId="1" fillId="0" borderId="0" xfId="52">
      <alignment/>
      <protection/>
    </xf>
    <xf numFmtId="0" fontId="1" fillId="33" borderId="16" xfId="52" applyFill="1" applyBorder="1" applyAlignment="1">
      <alignment horizontal="center"/>
      <protection/>
    </xf>
    <xf numFmtId="0" fontId="1" fillId="33" borderId="16" xfId="52" applyFill="1" applyBorder="1">
      <alignment/>
      <protection/>
    </xf>
    <xf numFmtId="14" fontId="1" fillId="33" borderId="16" xfId="52" applyNumberFormat="1" applyFill="1" applyBorder="1" applyAlignment="1">
      <alignment horizontal="center"/>
      <protection/>
    </xf>
    <xf numFmtId="0" fontId="1" fillId="33" borderId="16" xfId="52" applyFont="1" applyFill="1" applyBorder="1">
      <alignment/>
      <protection/>
    </xf>
    <xf numFmtId="0" fontId="1" fillId="0" borderId="0" xfId="52" applyFill="1" applyBorder="1">
      <alignment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1" fillId="0" borderId="0" xfId="52" applyFill="1">
      <alignment/>
      <protection/>
    </xf>
    <xf numFmtId="0" fontId="7" fillId="0" borderId="0" xfId="52" applyFont="1" applyFill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7" fillId="0" borderId="17" xfId="0" applyFont="1" applyFill="1" applyBorder="1" applyAlignment="1" applyProtection="1">
      <alignment horizontal="center" vertical="center"/>
      <protection locked="0"/>
    </xf>
    <xf numFmtId="0" fontId="57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/>
      <protection hidden="1"/>
    </xf>
    <xf numFmtId="0" fontId="57" fillId="0" borderId="21" xfId="0" applyFont="1" applyFill="1" applyBorder="1" applyAlignment="1" applyProtection="1">
      <alignment horizontal="center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 hidden="1"/>
    </xf>
    <xf numFmtId="14" fontId="11" fillId="0" borderId="25" xfId="0" applyNumberFormat="1" applyFont="1" applyBorder="1" applyAlignment="1" applyProtection="1">
      <alignment horizontal="center" vertical="center"/>
      <protection hidden="1"/>
    </xf>
    <xf numFmtId="0" fontId="53" fillId="0" borderId="26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1" fillId="0" borderId="28" xfId="0" applyFont="1" applyBorder="1" applyAlignment="1" applyProtection="1">
      <alignment horizontal="center" vertical="center"/>
      <protection hidden="1"/>
    </xf>
    <xf numFmtId="14" fontId="11" fillId="0" borderId="28" xfId="0" applyNumberFormat="1" applyFont="1" applyBorder="1" applyAlignment="1" applyProtection="1">
      <alignment horizontal="center" vertical="center"/>
      <protection hidden="1"/>
    </xf>
    <xf numFmtId="2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57" fillId="0" borderId="30" xfId="0" applyFont="1" applyFill="1" applyBorder="1" applyAlignment="1" applyProtection="1">
      <alignment horizontal="center" vertical="center"/>
      <protection locked="0"/>
    </xf>
    <xf numFmtId="0" fontId="57" fillId="0" borderId="31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57" fillId="0" borderId="32" xfId="0" applyFont="1" applyFill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 vertical="center" textRotation="90"/>
      <protection/>
    </xf>
    <xf numFmtId="0" fontId="52" fillId="0" borderId="35" xfId="0" applyFont="1" applyBorder="1" applyAlignment="1" applyProtection="1">
      <alignment vertical="center" textRotation="90"/>
      <protection/>
    </xf>
    <xf numFmtId="0" fontId="51" fillId="0" borderId="36" xfId="0" applyFont="1" applyBorder="1" applyAlignment="1" applyProtection="1">
      <alignment horizontal="center"/>
      <protection locked="0"/>
    </xf>
    <xf numFmtId="0" fontId="55" fillId="0" borderId="37" xfId="0" applyFont="1" applyBorder="1" applyAlignment="1">
      <alignment horizontal="center" vertical="top"/>
    </xf>
    <xf numFmtId="0" fontId="52" fillId="0" borderId="15" xfId="0" applyFont="1" applyBorder="1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51" fillId="0" borderId="15" xfId="0" applyFont="1" applyBorder="1" applyAlignment="1" applyProtection="1">
      <alignment horizontal="center"/>
      <protection locked="0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2" fillId="0" borderId="40" xfId="0" applyFont="1" applyBorder="1" applyAlignment="1" applyProtection="1">
      <alignment vertical="center" textRotation="90"/>
      <protection/>
    </xf>
    <xf numFmtId="0" fontId="57" fillId="0" borderId="41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36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6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57" fillId="0" borderId="45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0" fillId="0" borderId="37" xfId="0" applyBorder="1" applyAlignment="1">
      <alignment/>
    </xf>
    <xf numFmtId="0" fontId="66" fillId="0" borderId="37" xfId="0" applyFont="1" applyBorder="1" applyAlignment="1">
      <alignment horizontal="center" vertical="top"/>
    </xf>
    <xf numFmtId="0" fontId="7" fillId="34" borderId="46" xfId="52" applyFont="1" applyFill="1" applyBorder="1" applyAlignment="1">
      <alignment horizontal="center" vertical="center" wrapText="1"/>
      <protection/>
    </xf>
    <xf numFmtId="0" fontId="1" fillId="0" borderId="46" xfId="52" applyBorder="1">
      <alignment/>
      <protection/>
    </xf>
    <xf numFmtId="0" fontId="7" fillId="0" borderId="4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352425</xdr:rowOff>
    </xdr:from>
    <xdr:to>
      <xdr:col>6</xdr:col>
      <xdr:colOff>152400</xdr:colOff>
      <xdr:row>4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352425</xdr:rowOff>
    </xdr:from>
    <xdr:to>
      <xdr:col>6</xdr:col>
      <xdr:colOff>142875</xdr:colOff>
      <xdr:row>4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52425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\AppData\Local\Microsoft\Windows\Temporary%20Internet%20Files\Content.Outlook\DRBU9SSR\&#1058;&#1077;&#1093;&#1085;&#1080;&#1095;&#1077;&#1089;&#1082;&#1072;&#1103;%20&#1079;&#1072;&#1103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остав"/>
    </sheetNames>
    <definedNames>
      <definedName name="Сортировка_списка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0000"/>
    <pageSetUpPr fitToPage="1"/>
  </sheetPr>
  <dimension ref="A1:BW48"/>
  <sheetViews>
    <sheetView tabSelected="1" zoomScale="70" zoomScaleNormal="70" zoomScalePageLayoutView="0" workbookViewId="0" topLeftCell="A1">
      <selection activeCell="F26" sqref="F26:W26"/>
    </sheetView>
  </sheetViews>
  <sheetFormatPr defaultColWidth="9.140625" defaultRowHeight="15"/>
  <cols>
    <col min="1" max="1" width="4.7109375" style="0" customWidth="1"/>
    <col min="2" max="4" width="2.7109375" style="0" customWidth="1"/>
    <col min="5" max="5" width="3.8515625" style="0" customWidth="1"/>
    <col min="6" max="19" width="2.7109375" style="0" customWidth="1"/>
    <col min="20" max="20" width="6.28125" style="0" customWidth="1"/>
    <col min="21" max="29" width="2.7109375" style="0" customWidth="1"/>
    <col min="30" max="30" width="0.71875" style="0" customWidth="1"/>
    <col min="31" max="34" width="2.7109375" style="0" customWidth="1"/>
    <col min="35" max="35" width="11.57421875" style="0" customWidth="1"/>
    <col min="36" max="50" width="2.7109375" style="0" customWidth="1"/>
    <col min="51" max="51" width="0.2890625" style="0" customWidth="1"/>
    <col min="52" max="55" width="2.7109375" style="0" customWidth="1"/>
    <col min="56" max="74" width="9.140625" style="0" hidden="1" customWidth="1"/>
    <col min="75" max="75" width="11.7109375" style="0" hidden="1" customWidth="1"/>
  </cols>
  <sheetData>
    <row r="1" spans="1:51" ht="38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75" t="s">
        <v>0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68"/>
      <c r="AR1" s="68"/>
      <c r="AS1" s="68"/>
      <c r="AT1" s="68"/>
      <c r="AU1" s="68"/>
      <c r="AV1" s="68"/>
      <c r="AW1" s="68"/>
      <c r="AX1" s="68"/>
      <c r="AY1" s="68"/>
    </row>
    <row r="2" spans="1:51" ht="1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114" t="s">
        <v>20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68"/>
      <c r="AR2" s="68"/>
      <c r="AS2" s="68"/>
      <c r="AT2" s="68"/>
      <c r="AU2" s="68"/>
      <c r="AV2" s="68"/>
      <c r="AW2" s="68"/>
      <c r="AX2" s="68"/>
      <c r="AY2" s="68"/>
    </row>
    <row r="3" spans="1:51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52">
        <f>IF(BW31,"ВНИМАНИЕ! ДУБЛИКАТЫ ИГРОВЫХ НОМЕРОВ!","")</f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68"/>
      <c r="AR3" s="68"/>
      <c r="AS3" s="68"/>
      <c r="AT3" s="68"/>
      <c r="AU3" s="68"/>
      <c r="AV3" s="68"/>
      <c r="AW3" s="68"/>
      <c r="AX3" s="68"/>
      <c r="AY3" s="68"/>
    </row>
    <row r="4" spans="1:51" ht="22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24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68"/>
      <c r="AR4" s="68"/>
      <c r="AS4" s="68"/>
      <c r="AT4" s="68"/>
      <c r="AU4" s="68"/>
      <c r="AV4" s="68"/>
      <c r="AW4" s="68"/>
      <c r="AX4" s="68"/>
      <c r="AY4" s="68"/>
    </row>
    <row r="5" spans="1:51" ht="21.75">
      <c r="A5" s="68"/>
      <c r="B5" s="68"/>
      <c r="C5" s="68"/>
      <c r="D5" s="68"/>
      <c r="E5" s="68"/>
      <c r="F5" s="68"/>
      <c r="G5" s="68"/>
      <c r="H5" s="68"/>
      <c r="I5" s="68"/>
      <c r="J5" s="68"/>
      <c r="K5" s="126" t="s">
        <v>23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21"/>
      <c r="AC5" s="126" t="s">
        <v>24</v>
      </c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68"/>
      <c r="AR5" s="68"/>
      <c r="AS5" s="68"/>
      <c r="AT5" s="68"/>
      <c r="AU5" s="68"/>
      <c r="AV5" s="68"/>
      <c r="AW5" s="68"/>
      <c r="AX5" s="68"/>
      <c r="AY5" s="68"/>
    </row>
    <row r="6" spans="1:51" ht="18">
      <c r="A6" s="68"/>
      <c r="B6" s="68"/>
      <c r="C6" s="68"/>
      <c r="D6" s="68"/>
      <c r="E6" s="68"/>
      <c r="F6" s="68"/>
      <c r="G6" s="68"/>
      <c r="H6" s="68"/>
      <c r="I6" s="68"/>
      <c r="J6" s="68"/>
      <c r="K6" s="115" t="s">
        <v>21</v>
      </c>
      <c r="L6" s="115"/>
      <c r="M6" s="115"/>
      <c r="N6" s="115"/>
      <c r="O6" s="2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68"/>
      <c r="AR6" s="68"/>
      <c r="AS6" s="68"/>
      <c r="AT6" s="68"/>
      <c r="AU6" s="68"/>
      <c r="AV6" s="68"/>
      <c r="AW6" s="68"/>
      <c r="AX6" s="68"/>
      <c r="AY6" s="68"/>
    </row>
    <row r="7" spans="1:51" ht="21.75">
      <c r="A7" s="68"/>
      <c r="B7" s="68"/>
      <c r="C7" s="68"/>
      <c r="D7" s="68"/>
      <c r="E7" s="68"/>
      <c r="F7" s="68"/>
      <c r="G7" s="68"/>
      <c r="H7" s="68"/>
      <c r="I7" s="68"/>
      <c r="J7" s="68"/>
      <c r="K7" s="21"/>
      <c r="L7" s="21"/>
      <c r="M7" s="21"/>
      <c r="N7" s="21"/>
      <c r="O7" s="21"/>
      <c r="P7" s="126" t="s">
        <v>29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68"/>
      <c r="AR7" s="68"/>
      <c r="AS7" s="68"/>
      <c r="AT7" s="68"/>
      <c r="AU7" s="68"/>
      <c r="AV7" s="68"/>
      <c r="AW7" s="68"/>
      <c r="AX7" s="68"/>
      <c r="AY7" s="68"/>
    </row>
    <row r="8" spans="1:51" ht="18">
      <c r="A8" s="68"/>
      <c r="B8" s="68"/>
      <c r="C8" s="68"/>
      <c r="D8" s="68"/>
      <c r="E8" s="68"/>
      <c r="F8" s="68"/>
      <c r="G8" s="68"/>
      <c r="H8" s="68"/>
      <c r="I8" s="68"/>
      <c r="J8" s="68"/>
      <c r="K8" s="119" t="s">
        <v>22</v>
      </c>
      <c r="L8" s="119"/>
      <c r="M8" s="119"/>
      <c r="N8" s="119"/>
      <c r="O8" s="119"/>
      <c r="P8" s="119"/>
      <c r="Q8" s="119"/>
      <c r="R8" s="4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26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68"/>
      <c r="AR8" s="68"/>
      <c r="AS8" s="68"/>
      <c r="AT8" s="68"/>
      <c r="AU8" s="68"/>
      <c r="AV8" s="68"/>
      <c r="AW8" s="68"/>
      <c r="AX8" s="68"/>
      <c r="AY8" s="68"/>
    </row>
    <row r="9" spans="1:51" ht="21.75">
      <c r="A9" s="23"/>
      <c r="B9" s="14"/>
      <c r="C9" s="14"/>
      <c r="D9" s="14"/>
      <c r="E9" s="14"/>
      <c r="F9" s="14"/>
      <c r="G9" s="14"/>
      <c r="H9" s="14"/>
      <c r="I9" s="14"/>
      <c r="J9" s="14"/>
      <c r="K9" s="22"/>
      <c r="L9" s="22"/>
      <c r="M9" s="22"/>
      <c r="N9" s="22"/>
      <c r="O9" s="22"/>
      <c r="P9" s="22"/>
      <c r="Q9" s="22"/>
      <c r="R9" s="22"/>
      <c r="S9" s="126" t="s">
        <v>25</v>
      </c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2"/>
      <c r="AG9" s="126" t="s">
        <v>26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27" customHeight="1" thickBot="1">
      <c r="A10" s="55" t="s">
        <v>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</row>
    <row r="11" spans="1:51" s="1" customFormat="1" ht="60" customHeight="1" thickBot="1">
      <c r="A11" s="5"/>
      <c r="B11" s="60" t="s">
        <v>1</v>
      </c>
      <c r="C11" s="61"/>
      <c r="D11" s="61"/>
      <c r="E11" s="61"/>
      <c r="F11" s="65" t="s">
        <v>8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4" t="s">
        <v>2</v>
      </c>
      <c r="Y11" s="64"/>
      <c r="Z11" s="64"/>
      <c r="AA11" s="64"/>
      <c r="AB11" s="64"/>
      <c r="AC11" s="64" t="s">
        <v>16</v>
      </c>
      <c r="AD11" s="65"/>
      <c r="AE11" s="65"/>
      <c r="AF11" s="65"/>
      <c r="AG11" s="65"/>
      <c r="AH11" s="65"/>
      <c r="AI11" s="65"/>
      <c r="AJ11" s="64" t="s">
        <v>51</v>
      </c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6"/>
    </row>
    <row r="12" spans="1:75" s="1" customFormat="1" ht="27.75" customHeight="1">
      <c r="A12" s="78" t="s">
        <v>12</v>
      </c>
      <c r="B12" s="73"/>
      <c r="C12" s="74"/>
      <c r="D12" s="74"/>
      <c r="E12" s="74"/>
      <c r="F12" s="67">
        <f>IF(ISBLANK($B12),"",VLOOKUP(B12,'Состав для автозаполнения'!$A$2:$E$99,2,FALSE))</f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2">
        <f>IF(ISBLANK($B12),"",VLOOKUP($B12,'Состав для автозаполнения'!$A$2:$E$99,3,FALSE))</f>
      </c>
      <c r="Y12" s="62"/>
      <c r="Z12" s="62"/>
      <c r="AA12" s="62"/>
      <c r="AB12" s="62"/>
      <c r="AC12" s="63">
        <f>IF(ISBLANK($B12),"",VLOOKUP($B12,'Состав для автозаполнения'!$A$2:$E$99,4,FALSE))</f>
      </c>
      <c r="AD12" s="63"/>
      <c r="AE12" s="63"/>
      <c r="AF12" s="63"/>
      <c r="AG12" s="63"/>
      <c r="AH12" s="63"/>
      <c r="AI12" s="63"/>
      <c r="AJ12" s="57">
        <f>CONCATENATE(IF(ISNA(VLOOKUP(B12,'Состав для автозаполнения'!$A$2:$E$99,4,FALSE)),"",IF(($F$42-VLOOKUP(B12,'Состав для автозаполнения'!$A$2:$E$99,4,FALSE))/365&lt;21,"М ","")),IF(ISNA(VLOOKUP(B12,'Состав для автозаполнения'!$A$2:$E$99,5,FALSE)),"",VLOOKUP(B12,'Состав для автозаполнения'!$A$2:$E$99,5,FALSE)))</f>
      </c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BD12" s="45" t="b">
        <f aca="true" t="shared" si="0" ref="BD12:BD30">AND($B$12=B13,NOT(ISBLANK(B13)))</f>
        <v>0</v>
      </c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6"/>
      <c r="BT12" s="46"/>
      <c r="BU12" s="46"/>
      <c r="BV12" s="46"/>
      <c r="BW12" s="46"/>
    </row>
    <row r="13" spans="1:75" s="1" customFormat="1" ht="27.75" customHeight="1">
      <c r="A13" s="78"/>
      <c r="B13" s="58"/>
      <c r="C13" s="59"/>
      <c r="D13" s="59"/>
      <c r="E13" s="59"/>
      <c r="F13" s="67">
        <f>IF(ISBLANK($B13),"",VLOOKUP(B13,'Состав для автозаполнения'!$A$2:$E$99,2,FALSE))</f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2">
        <f>IF(ISBLANK($B13),"",VLOOKUP($B13,'Состав для автозаполнения'!$A$2:$E$99,3,FALSE))</f>
      </c>
      <c r="Y13" s="62"/>
      <c r="Z13" s="62"/>
      <c r="AA13" s="62"/>
      <c r="AB13" s="62"/>
      <c r="AC13" s="63">
        <f>IF(ISBLANK($B13),"",VLOOKUP($B13,'Состав для автозаполнения'!$A$2:$E$99,4,FALSE))</f>
      </c>
      <c r="AD13" s="63"/>
      <c r="AE13" s="63"/>
      <c r="AF13" s="63"/>
      <c r="AG13" s="63"/>
      <c r="AH13" s="63"/>
      <c r="AI13" s="63"/>
      <c r="AJ13" s="57">
        <f>CONCATENATE(IF(ISNA(VLOOKUP(B13,'Состав для автозаполнения'!$A$2:$E$99,4,FALSE)),"",IF(($F$42-VLOOKUP(B13,'Состав для автозаполнения'!$A$2:$E$99,4,FALSE))/365&lt;21,"М ","")),IF(ISNA(VLOOKUP(B13,'Состав для автозаполнения'!$A$2:$E$99,5,FALSE)),"",VLOOKUP(B13,'Состав для автозаполнения'!$A$2:$E$99,5,FALSE)))</f>
      </c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BD13" s="45" t="b">
        <f t="shared" si="0"/>
        <v>0</v>
      </c>
      <c r="BE13" s="45" t="b">
        <f>AND($B$13=B14,NOT(ISBLANK(B14)))</f>
        <v>0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6"/>
      <c r="BT13" s="46"/>
      <c r="BU13" s="46"/>
      <c r="BV13" s="46"/>
      <c r="BW13" s="46"/>
    </row>
    <row r="14" spans="1:75" s="1" customFormat="1" ht="27.75" customHeight="1">
      <c r="A14" s="78"/>
      <c r="B14" s="58"/>
      <c r="C14" s="59"/>
      <c r="D14" s="59"/>
      <c r="E14" s="59"/>
      <c r="F14" s="67">
        <f>IF(ISBLANK($B14),"",VLOOKUP(B14,'Состав для автозаполнения'!$A$2:$E$99,2,FALSE))</f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2">
        <f>IF(ISBLANK($B14),"",VLOOKUP($B14,'Состав для автозаполнения'!$A$2:$E$99,3,FALSE))</f>
      </c>
      <c r="Y14" s="62"/>
      <c r="Z14" s="62"/>
      <c r="AA14" s="62"/>
      <c r="AB14" s="62"/>
      <c r="AC14" s="63">
        <f>IF(ISBLANK($B14),"",VLOOKUP($B14,'Состав для автозаполнения'!$A$2:$E$99,4,FALSE))</f>
      </c>
      <c r="AD14" s="63"/>
      <c r="AE14" s="63"/>
      <c r="AF14" s="63"/>
      <c r="AG14" s="63"/>
      <c r="AH14" s="63"/>
      <c r="AI14" s="63"/>
      <c r="AJ14" s="57">
        <f>CONCATENATE(IF(ISNA(VLOOKUP(B14,'Состав для автозаполнения'!$A$2:$E$99,4,FALSE)),"",IF(($F$42-VLOOKUP(B14,'Состав для автозаполнения'!$A$2:$E$99,4,FALSE))/365&lt;21,"М ","")),IF(ISNA(VLOOKUP(B14,'Состав для автозаполнения'!$A$2:$E$99,5,FALSE)),"",VLOOKUP(B14,'Состав для автозаполнения'!$A$2:$E$99,5,FALSE)))</f>
      </c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BD14" s="45" t="b">
        <f t="shared" si="0"/>
        <v>0</v>
      </c>
      <c r="BE14" s="45" t="b">
        <f aca="true" t="shared" si="1" ref="BE14:BE30">AND($B$13=B15,NOT(ISBLANK(B15)))</f>
        <v>0</v>
      </c>
      <c r="BF14" s="45" t="b">
        <f>AND($B$14=B15,NOT(ISBLANK(B15)))</f>
        <v>0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6"/>
      <c r="BT14" s="46"/>
      <c r="BU14" s="46"/>
      <c r="BV14" s="46"/>
      <c r="BW14" s="46"/>
    </row>
    <row r="15" spans="1:75" s="1" customFormat="1" ht="27.75" customHeight="1">
      <c r="A15" s="78"/>
      <c r="B15" s="58"/>
      <c r="C15" s="59"/>
      <c r="D15" s="59"/>
      <c r="E15" s="59"/>
      <c r="F15" s="67">
        <f>IF(ISBLANK($B15),"",VLOOKUP(B15,'Состав для автозаполнения'!$A$2:$E$99,2,FALSE))</f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2">
        <f>IF(ISBLANK($B15),"",VLOOKUP($B15,'Состав для автозаполнения'!$A$2:$E$99,3,FALSE))</f>
      </c>
      <c r="Y15" s="62"/>
      <c r="Z15" s="62"/>
      <c r="AA15" s="62"/>
      <c r="AB15" s="62"/>
      <c r="AC15" s="63">
        <f>IF(ISBLANK($B15),"",VLOOKUP($B15,'Состав для автозаполнения'!$A$2:$E$99,4,FALSE))</f>
      </c>
      <c r="AD15" s="63"/>
      <c r="AE15" s="63"/>
      <c r="AF15" s="63"/>
      <c r="AG15" s="63"/>
      <c r="AH15" s="63"/>
      <c r="AI15" s="63"/>
      <c r="AJ15" s="57">
        <f>CONCATENATE(IF(ISNA(VLOOKUP(B15,'Состав для автозаполнения'!$A$2:$E$99,4,FALSE)),"",IF(($F$42-VLOOKUP(B15,'Состав для автозаполнения'!$A$2:$E$99,4,FALSE))/365&lt;21,"М ","")),IF(ISNA(VLOOKUP(B15,'Состав для автозаполнения'!$A$2:$E$99,5,FALSE)),"",VLOOKUP(B15,'Состав для автозаполнения'!$A$2:$E$99,5,FALSE)))</f>
      </c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BD15" s="45" t="b">
        <f t="shared" si="0"/>
        <v>0</v>
      </c>
      <c r="BE15" s="45" t="b">
        <f t="shared" si="1"/>
        <v>0</v>
      </c>
      <c r="BF15" s="45" t="b">
        <f aca="true" t="shared" si="2" ref="BF15:BF30">AND($B$14=B16,NOT(ISBLANK(B16)))</f>
        <v>0</v>
      </c>
      <c r="BG15" s="45" t="b">
        <f>AND($B$15=B16,NOT(ISBLANK(B16)))</f>
        <v>0</v>
      </c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6"/>
      <c r="BT15" s="46"/>
      <c r="BU15" s="46"/>
      <c r="BV15" s="46"/>
      <c r="BW15" s="46"/>
    </row>
    <row r="16" spans="1:75" s="1" customFormat="1" ht="27.75" customHeight="1">
      <c r="A16" s="78"/>
      <c r="B16" s="58"/>
      <c r="C16" s="59"/>
      <c r="D16" s="59"/>
      <c r="E16" s="59"/>
      <c r="F16" s="67">
        <f>IF(ISBLANK($B16),"",VLOOKUP(B16,'Состав для автозаполнения'!$A$2:$E$99,2,FALSE))</f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2">
        <f>IF(ISBLANK($B16),"",VLOOKUP($B16,'Состав для автозаполнения'!$A$2:$E$99,3,FALSE))</f>
      </c>
      <c r="Y16" s="62"/>
      <c r="Z16" s="62"/>
      <c r="AA16" s="62"/>
      <c r="AB16" s="62"/>
      <c r="AC16" s="63">
        <f>IF(ISBLANK($B16),"",VLOOKUP($B16,'Состав для автозаполнения'!$A$2:$E$99,4,FALSE))</f>
      </c>
      <c r="AD16" s="63"/>
      <c r="AE16" s="63"/>
      <c r="AF16" s="63"/>
      <c r="AG16" s="63"/>
      <c r="AH16" s="63"/>
      <c r="AI16" s="63"/>
      <c r="AJ16" s="57">
        <f>CONCATENATE(IF(ISNA(VLOOKUP(B16,'Состав для автозаполнения'!$A$2:$E$99,4,FALSE)),"",IF(($F$42-VLOOKUP(B16,'Состав для автозаполнения'!$A$2:$E$99,4,FALSE))/365&lt;21,"М ","")),IF(ISNA(VLOOKUP(B16,'Состав для автозаполнения'!$A$2:$E$99,5,FALSE)),"",VLOOKUP(B16,'Состав для автозаполнения'!$A$2:$E$99,5,FALSE)))</f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BD16" s="45" t="b">
        <f t="shared" si="0"/>
        <v>0</v>
      </c>
      <c r="BE16" s="45" t="b">
        <f t="shared" si="1"/>
        <v>0</v>
      </c>
      <c r="BF16" s="45" t="b">
        <f t="shared" si="2"/>
        <v>0</v>
      </c>
      <c r="BG16" s="45" t="b">
        <f aca="true" t="shared" si="3" ref="BG16:BG30">AND($B$15=B17,NOT(ISBLANK(B17)))</f>
        <v>0</v>
      </c>
      <c r="BH16" s="45" t="b">
        <f>AND($B$16=B17,NOT(ISBLANK(B17)))</f>
        <v>0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46"/>
      <c r="BU16" s="46"/>
      <c r="BV16" s="46"/>
      <c r="BW16" s="46"/>
    </row>
    <row r="17" spans="1:75" s="1" customFormat="1" ht="27.75" customHeight="1">
      <c r="A17" s="78"/>
      <c r="B17" s="58"/>
      <c r="C17" s="59"/>
      <c r="D17" s="59"/>
      <c r="E17" s="59"/>
      <c r="F17" s="67">
        <f>IF(ISBLANK($B17),"",VLOOKUP(B17,'Состав для автозаполнения'!$A$2:$E$99,2,FALSE))</f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2">
        <f>IF(ISBLANK($B17),"",VLOOKUP($B17,'Состав для автозаполнения'!$A$2:$E$99,3,FALSE))</f>
      </c>
      <c r="Y17" s="62"/>
      <c r="Z17" s="62"/>
      <c r="AA17" s="62"/>
      <c r="AB17" s="62"/>
      <c r="AC17" s="63">
        <f>IF(ISBLANK($B17),"",VLOOKUP($B17,'Состав для автозаполнения'!$A$2:$E$99,4,FALSE))</f>
      </c>
      <c r="AD17" s="63"/>
      <c r="AE17" s="63"/>
      <c r="AF17" s="63"/>
      <c r="AG17" s="63"/>
      <c r="AH17" s="63"/>
      <c r="AI17" s="63"/>
      <c r="AJ17" s="57">
        <f>CONCATENATE(IF(ISNA(VLOOKUP(B17,'Состав для автозаполнения'!$A$2:$E$99,4,FALSE)),"",IF(($F$42-VLOOKUP(B17,'Состав для автозаполнения'!$A$2:$E$99,4,FALSE))/365&lt;21,"М ","")),IF(ISNA(VLOOKUP(B17,'Состав для автозаполнения'!$A$2:$E$99,5,FALSE)),"",VLOOKUP(B17,'Состав для автозаполнения'!$A$2:$E$99,5,FALSE)))</f>
      </c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BD17" s="45" t="b">
        <f t="shared" si="0"/>
        <v>0</v>
      </c>
      <c r="BE17" s="45" t="b">
        <f t="shared" si="1"/>
        <v>0</v>
      </c>
      <c r="BF17" s="45" t="b">
        <f t="shared" si="2"/>
        <v>0</v>
      </c>
      <c r="BG17" s="45" t="b">
        <f t="shared" si="3"/>
        <v>0</v>
      </c>
      <c r="BH17" s="45" t="b">
        <f aca="true" t="shared" si="4" ref="BH17:BH30">AND($B$16=B18,NOT(ISBLANK(B18)))</f>
        <v>0</v>
      </c>
      <c r="BI17" s="45" t="b">
        <f>AND($B$17=B18,NOT(ISBLANK(B18)))</f>
        <v>0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6"/>
      <c r="BU17" s="46"/>
      <c r="BV17" s="46"/>
      <c r="BW17" s="46"/>
    </row>
    <row r="18" spans="1:75" s="1" customFormat="1" ht="27.75" customHeight="1">
      <c r="A18" s="78"/>
      <c r="B18" s="58"/>
      <c r="C18" s="59"/>
      <c r="D18" s="59"/>
      <c r="E18" s="59"/>
      <c r="F18" s="67">
        <f>IF(ISBLANK($B18),"",VLOOKUP(B18,'Состав для автозаполнения'!$A$2:$E$99,2,FALSE))</f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2">
        <f>IF(ISBLANK($B18),"",VLOOKUP($B18,'Состав для автозаполнения'!$A$2:$E$99,3,FALSE))</f>
      </c>
      <c r="Y18" s="62"/>
      <c r="Z18" s="62"/>
      <c r="AA18" s="62"/>
      <c r="AB18" s="62"/>
      <c r="AC18" s="63">
        <f>IF(ISBLANK($B18),"",VLOOKUP($B18,'Состав для автозаполнения'!$A$2:$E$99,4,FALSE))</f>
      </c>
      <c r="AD18" s="63"/>
      <c r="AE18" s="63"/>
      <c r="AF18" s="63"/>
      <c r="AG18" s="63"/>
      <c r="AH18" s="63"/>
      <c r="AI18" s="63"/>
      <c r="AJ18" s="57">
        <f>CONCATENATE(IF(ISNA(VLOOKUP(B18,'Состав для автозаполнения'!$A$2:$E$99,4,FALSE)),"",IF(($F$42-VLOOKUP(B18,'Состав для автозаполнения'!$A$2:$E$99,4,FALSE))/365&lt;21,"М ","")),IF(ISNA(VLOOKUP(B18,'Состав для автозаполнения'!$A$2:$E$99,5,FALSE)),"",VLOOKUP(B18,'Состав для автозаполнения'!$A$2:$E$99,5,FALSE)))</f>
      </c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BD18" s="45" t="b">
        <f t="shared" si="0"/>
        <v>0</v>
      </c>
      <c r="BE18" s="45" t="b">
        <f t="shared" si="1"/>
        <v>0</v>
      </c>
      <c r="BF18" s="45" t="b">
        <f t="shared" si="2"/>
        <v>0</v>
      </c>
      <c r="BG18" s="45" t="b">
        <f t="shared" si="3"/>
        <v>0</v>
      </c>
      <c r="BH18" s="45" t="b">
        <f t="shared" si="4"/>
        <v>0</v>
      </c>
      <c r="BI18" s="45" t="b">
        <f aca="true" t="shared" si="5" ref="BI18:BI30">AND($B$17=B19,NOT(ISBLANK(B19)))</f>
        <v>0</v>
      </c>
      <c r="BJ18" s="45" t="b">
        <f>AND($B$18=B19,NOT(ISBLANK(B19)))</f>
        <v>0</v>
      </c>
      <c r="BK18" s="45"/>
      <c r="BL18" s="45"/>
      <c r="BM18" s="45"/>
      <c r="BN18" s="45"/>
      <c r="BO18" s="45"/>
      <c r="BP18" s="45"/>
      <c r="BQ18" s="45"/>
      <c r="BR18" s="45"/>
      <c r="BS18" s="46"/>
      <c r="BT18" s="46"/>
      <c r="BU18" s="46"/>
      <c r="BV18" s="46"/>
      <c r="BW18" s="46"/>
    </row>
    <row r="19" spans="1:75" s="1" customFormat="1" ht="27.75" customHeight="1">
      <c r="A19" s="78"/>
      <c r="B19" s="58"/>
      <c r="C19" s="59"/>
      <c r="D19" s="59"/>
      <c r="E19" s="59"/>
      <c r="F19" s="67">
        <f>IF(ISBLANK($B19),"",VLOOKUP(B19,'Состав для автозаполнения'!$A$2:$E$99,2,FALSE))</f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2">
        <f>IF(ISBLANK($B19),"",VLOOKUP($B19,'Состав для автозаполнения'!$A$2:$E$99,3,FALSE))</f>
      </c>
      <c r="Y19" s="62"/>
      <c r="Z19" s="62"/>
      <c r="AA19" s="62"/>
      <c r="AB19" s="62"/>
      <c r="AC19" s="63">
        <f>IF(ISBLANK($B19),"",VLOOKUP($B19,'Состав для автозаполнения'!$A$2:$E$99,4,FALSE))</f>
      </c>
      <c r="AD19" s="63"/>
      <c r="AE19" s="63"/>
      <c r="AF19" s="63"/>
      <c r="AG19" s="63"/>
      <c r="AH19" s="63"/>
      <c r="AI19" s="63"/>
      <c r="AJ19" s="57">
        <f>CONCATENATE(IF(ISNA(VLOOKUP(B19,'Состав для автозаполнения'!$A$2:$E$99,4,FALSE)),"",IF(($F$42-VLOOKUP(B19,'Состав для автозаполнения'!$A$2:$E$99,4,FALSE))/365&lt;21,"М ","")),IF(ISNA(VLOOKUP(B19,'Состав для автозаполнения'!$A$2:$E$99,5,FALSE)),"",VLOOKUP(B19,'Состав для автозаполнения'!$A$2:$E$99,5,FALSE)))</f>
      </c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BD19" s="45" t="b">
        <f t="shared" si="0"/>
        <v>0</v>
      </c>
      <c r="BE19" s="45" t="b">
        <f t="shared" si="1"/>
        <v>0</v>
      </c>
      <c r="BF19" s="45" t="b">
        <f t="shared" si="2"/>
        <v>0</v>
      </c>
      <c r="BG19" s="45" t="b">
        <f t="shared" si="3"/>
        <v>0</v>
      </c>
      <c r="BH19" s="45" t="b">
        <f t="shared" si="4"/>
        <v>0</v>
      </c>
      <c r="BI19" s="45" t="b">
        <f t="shared" si="5"/>
        <v>0</v>
      </c>
      <c r="BJ19" s="45" t="b">
        <f aca="true" t="shared" si="6" ref="BJ19:BJ30">AND($B$18=B20,NOT(ISBLANK(B20)))</f>
        <v>0</v>
      </c>
      <c r="BK19" s="45" t="b">
        <f>AND($B$19=B20,NOT(ISBLANK(B20)))</f>
        <v>0</v>
      </c>
      <c r="BL19" s="45"/>
      <c r="BM19" s="45"/>
      <c r="BN19" s="45"/>
      <c r="BO19" s="45"/>
      <c r="BP19" s="45"/>
      <c r="BQ19" s="45"/>
      <c r="BR19" s="45"/>
      <c r="BS19" s="46"/>
      <c r="BT19" s="46"/>
      <c r="BU19" s="46"/>
      <c r="BV19" s="46"/>
      <c r="BW19" s="46"/>
    </row>
    <row r="20" spans="1:75" s="1" customFormat="1" ht="27.75" customHeight="1">
      <c r="A20" s="78"/>
      <c r="B20" s="58"/>
      <c r="C20" s="59"/>
      <c r="D20" s="59"/>
      <c r="E20" s="59"/>
      <c r="F20" s="67">
        <f>IF(ISBLANK($B20),"",VLOOKUP(B20,'Состав для автозаполнения'!$A$2:$E$99,2,FALSE))</f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2">
        <f>IF(ISBLANK($B20),"",VLOOKUP($B20,'Состав для автозаполнения'!$A$2:$E$99,3,FALSE))</f>
      </c>
      <c r="Y20" s="62"/>
      <c r="Z20" s="62"/>
      <c r="AA20" s="62"/>
      <c r="AB20" s="62"/>
      <c r="AC20" s="63">
        <f>IF(ISBLANK($B20),"",VLOOKUP($B20,'Состав для автозаполнения'!$A$2:$E$99,4,FALSE))</f>
      </c>
      <c r="AD20" s="63"/>
      <c r="AE20" s="63"/>
      <c r="AF20" s="63"/>
      <c r="AG20" s="63"/>
      <c r="AH20" s="63"/>
      <c r="AI20" s="63"/>
      <c r="AJ20" s="57">
        <f>CONCATENATE(IF(ISNA(VLOOKUP(B20,'Состав для автозаполнения'!$A$2:$E$99,4,FALSE)),"",IF(($F$42-VLOOKUP(B20,'Состав для автозаполнения'!$A$2:$E$99,4,FALSE))/365&lt;21,"М ","")),IF(ISNA(VLOOKUP(B20,'Состав для автозаполнения'!$A$2:$E$99,5,FALSE)),"",VLOOKUP(B20,'Состав для автозаполнения'!$A$2:$E$99,5,FALSE)))</f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BD20" s="45" t="b">
        <f t="shared" si="0"/>
        <v>0</v>
      </c>
      <c r="BE20" s="45" t="b">
        <f t="shared" si="1"/>
        <v>0</v>
      </c>
      <c r="BF20" s="45" t="b">
        <f t="shared" si="2"/>
        <v>0</v>
      </c>
      <c r="BG20" s="45" t="b">
        <f t="shared" si="3"/>
        <v>0</v>
      </c>
      <c r="BH20" s="45" t="b">
        <f t="shared" si="4"/>
        <v>0</v>
      </c>
      <c r="BI20" s="45" t="b">
        <f t="shared" si="5"/>
        <v>0</v>
      </c>
      <c r="BJ20" s="45" t="b">
        <f t="shared" si="6"/>
        <v>0</v>
      </c>
      <c r="BK20" s="45" t="b">
        <f aca="true" t="shared" si="7" ref="BK20:BK30">AND($B$19=B21,NOT(ISBLANK(B21)))</f>
        <v>0</v>
      </c>
      <c r="BL20" s="45" t="b">
        <f>AND($B$20=B21,NOT(ISBLANK(B21)))</f>
        <v>0</v>
      </c>
      <c r="BM20" s="45"/>
      <c r="BN20" s="45"/>
      <c r="BO20" s="45"/>
      <c r="BP20" s="45"/>
      <c r="BQ20" s="45"/>
      <c r="BR20" s="45"/>
      <c r="BS20" s="46"/>
      <c r="BT20" s="46"/>
      <c r="BU20" s="46"/>
      <c r="BV20" s="46"/>
      <c r="BW20" s="46"/>
    </row>
    <row r="21" spans="1:75" s="1" customFormat="1" ht="27.75" customHeight="1">
      <c r="A21" s="78"/>
      <c r="B21" s="58"/>
      <c r="C21" s="59"/>
      <c r="D21" s="59"/>
      <c r="E21" s="59"/>
      <c r="F21" s="67">
        <f>IF(ISBLANK($B21),"",VLOOKUP(B21,'Состав для автозаполнения'!$A$2:$E$99,2,FALSE))</f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2">
        <f>IF(ISBLANK($B21),"",VLOOKUP($B21,'Состав для автозаполнения'!$A$2:$E$99,3,FALSE))</f>
      </c>
      <c r="Y21" s="62"/>
      <c r="Z21" s="62"/>
      <c r="AA21" s="62"/>
      <c r="AB21" s="62"/>
      <c r="AC21" s="63">
        <f>IF(ISBLANK($B21),"",VLOOKUP($B21,'Состав для автозаполнения'!$A$2:$E$99,4,FALSE))</f>
      </c>
      <c r="AD21" s="63"/>
      <c r="AE21" s="63"/>
      <c r="AF21" s="63"/>
      <c r="AG21" s="63"/>
      <c r="AH21" s="63"/>
      <c r="AI21" s="63"/>
      <c r="AJ21" s="57">
        <f>CONCATENATE(IF(ISNA(VLOOKUP(B21,'Состав для автозаполнения'!$A$2:$E$99,4,FALSE)),"",IF(($F$42-VLOOKUP(B21,'Состав для автозаполнения'!$A$2:$E$99,4,FALSE))/365&lt;21,"М ","")),IF(ISNA(VLOOKUP(B21,'Состав для автозаполнения'!$A$2:$E$99,5,FALSE)),"",VLOOKUP(B21,'Состав для автозаполнения'!$A$2:$E$99,5,FALSE)))</f>
      </c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BD21" s="45" t="b">
        <f t="shared" si="0"/>
        <v>0</v>
      </c>
      <c r="BE21" s="45" t="b">
        <f t="shared" si="1"/>
        <v>0</v>
      </c>
      <c r="BF21" s="45" t="b">
        <f t="shared" si="2"/>
        <v>0</v>
      </c>
      <c r="BG21" s="45" t="b">
        <f t="shared" si="3"/>
        <v>0</v>
      </c>
      <c r="BH21" s="45" t="b">
        <f t="shared" si="4"/>
        <v>0</v>
      </c>
      <c r="BI21" s="45" t="b">
        <f t="shared" si="5"/>
        <v>0</v>
      </c>
      <c r="BJ21" s="45" t="b">
        <f t="shared" si="6"/>
        <v>0</v>
      </c>
      <c r="BK21" s="45" t="b">
        <f t="shared" si="7"/>
        <v>0</v>
      </c>
      <c r="BL21" s="45" t="b">
        <f aca="true" t="shared" si="8" ref="BL21:BL30">AND($B$20=B22,NOT(ISBLANK(B22)))</f>
        <v>0</v>
      </c>
      <c r="BM21" s="45" t="b">
        <f>AND($B$21=B22,NOT(ISBLANK(B22)))</f>
        <v>0</v>
      </c>
      <c r="BN21" s="45"/>
      <c r="BO21" s="45"/>
      <c r="BP21" s="45"/>
      <c r="BQ21" s="45"/>
      <c r="BR21" s="45"/>
      <c r="BS21" s="46"/>
      <c r="BT21" s="46"/>
      <c r="BU21" s="46"/>
      <c r="BV21" s="46"/>
      <c r="BW21" s="46"/>
    </row>
    <row r="22" spans="1:75" s="1" customFormat="1" ht="27.75" customHeight="1" thickBot="1">
      <c r="A22" s="79"/>
      <c r="B22" s="76"/>
      <c r="C22" s="77"/>
      <c r="D22" s="77"/>
      <c r="E22" s="77"/>
      <c r="F22" s="72">
        <f>IF(ISBLANK($B22),"",VLOOKUP(B22,'Состав для автозаполнения'!$A$2:$E$99,2,FALSE))</f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69">
        <f>IF(ISBLANK($B22),"",VLOOKUP($B22,'Состав для автозаполнения'!$A$2:$E$99,3,FALSE))</f>
      </c>
      <c r="Y22" s="69"/>
      <c r="Z22" s="69"/>
      <c r="AA22" s="69"/>
      <c r="AB22" s="69"/>
      <c r="AC22" s="70">
        <f>IF(ISBLANK($B22),"",VLOOKUP($B22,'Состав для автозаполнения'!$A$2:$E$99,4,FALSE))</f>
      </c>
      <c r="AD22" s="70"/>
      <c r="AE22" s="70"/>
      <c r="AF22" s="70"/>
      <c r="AG22" s="70"/>
      <c r="AH22" s="70"/>
      <c r="AI22" s="70"/>
      <c r="AJ22" s="71">
        <f>CONCATENATE(IF(ISNA(VLOOKUP(B22,'Состав для автозаполнения'!$A$2:$E$99,4,FALSE)),"",IF(($F$42-VLOOKUP(B22,'Состав для автозаполнения'!$A$2:$E$99,4,FALSE))/365&lt;21,"М ","")),IF(ISNA(VLOOKUP(B22,'Состав для автозаполнения'!$A$2:$E$99,5,FALSE)),"",VLOOKUP(B22,'Состав для автозаполнения'!$A$2:$E$99,5,FALSE)))</f>
      </c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BD22" s="45" t="b">
        <f t="shared" si="0"/>
        <v>0</v>
      </c>
      <c r="BE22" s="45" t="b">
        <f t="shared" si="1"/>
        <v>0</v>
      </c>
      <c r="BF22" s="45" t="b">
        <f t="shared" si="2"/>
        <v>0</v>
      </c>
      <c r="BG22" s="45" t="b">
        <f t="shared" si="3"/>
        <v>0</v>
      </c>
      <c r="BH22" s="45" t="b">
        <f t="shared" si="4"/>
        <v>0</v>
      </c>
      <c r="BI22" s="45" t="b">
        <f t="shared" si="5"/>
        <v>0</v>
      </c>
      <c r="BJ22" s="45" t="b">
        <f t="shared" si="6"/>
        <v>0</v>
      </c>
      <c r="BK22" s="45" t="b">
        <f t="shared" si="7"/>
        <v>0</v>
      </c>
      <c r="BL22" s="45" t="b">
        <f t="shared" si="8"/>
        <v>0</v>
      </c>
      <c r="BM22" s="45" t="b">
        <f aca="true" t="shared" si="9" ref="BM22:BM30">AND($B$21=B23,NOT(ISBLANK(B23)))</f>
        <v>0</v>
      </c>
      <c r="BN22" s="45" t="b">
        <f>AND($B$22=B23,NOT(ISBLANK(B23)))</f>
        <v>0</v>
      </c>
      <c r="BO22" s="45"/>
      <c r="BP22" s="45"/>
      <c r="BQ22" s="45"/>
      <c r="BR22" s="45"/>
      <c r="BS22" s="46"/>
      <c r="BT22" s="46"/>
      <c r="BU22" s="46"/>
      <c r="BV22" s="46"/>
      <c r="BW22" s="46"/>
    </row>
    <row r="23" spans="1:75" s="1" customFormat="1" ht="27.75" customHeight="1">
      <c r="A23" s="92" t="s">
        <v>11</v>
      </c>
      <c r="B23" s="53"/>
      <c r="C23" s="54"/>
      <c r="D23" s="54"/>
      <c r="E23" s="54"/>
      <c r="F23" s="67">
        <f>IF(ISBLANK($B23),"",VLOOKUP(B23,'Состав для автозаполнения'!$A$2:$E$99,2,FALSE))</f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2">
        <f>IF(ISBLANK($B23),"",VLOOKUP($B23,'Состав для автозаполнения'!$A$2:$E$99,3,FALSE))</f>
      </c>
      <c r="Y23" s="62"/>
      <c r="Z23" s="62"/>
      <c r="AA23" s="62"/>
      <c r="AB23" s="62"/>
      <c r="AC23" s="63">
        <f>IF(ISBLANK($B23),"",VLOOKUP($B23,'Состав для автозаполнения'!$A$2:$E$99,4,FALSE))</f>
      </c>
      <c r="AD23" s="63"/>
      <c r="AE23" s="63"/>
      <c r="AF23" s="63"/>
      <c r="AG23" s="63"/>
      <c r="AH23" s="63"/>
      <c r="AI23" s="63"/>
      <c r="AJ23" s="57">
        <f>CONCATENATE(IF(ISNA(VLOOKUP(B23,'Состав для автозаполнения'!$A$2:$E$99,4,FALSE)),"",IF(($F$42-VLOOKUP(B23,'Состав для автозаполнения'!$A$2:$E$99,4,FALSE))/365&lt;21,"М ","")),IF(ISNA(VLOOKUP(B23,'Состав для автозаполнения'!$A$2:$E$99,5,FALSE)),"",VLOOKUP(B23,'Состав для автозаполнения'!$A$2:$E$99,5,FALSE)))</f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BD23" s="45" t="b">
        <f t="shared" si="0"/>
        <v>0</v>
      </c>
      <c r="BE23" s="45" t="b">
        <f t="shared" si="1"/>
        <v>0</v>
      </c>
      <c r="BF23" s="45" t="b">
        <f t="shared" si="2"/>
        <v>0</v>
      </c>
      <c r="BG23" s="45" t="b">
        <f t="shared" si="3"/>
        <v>0</v>
      </c>
      <c r="BH23" s="45" t="b">
        <f t="shared" si="4"/>
        <v>0</v>
      </c>
      <c r="BI23" s="45" t="b">
        <f t="shared" si="5"/>
        <v>0</v>
      </c>
      <c r="BJ23" s="45" t="b">
        <f t="shared" si="6"/>
        <v>0</v>
      </c>
      <c r="BK23" s="45" t="b">
        <f t="shared" si="7"/>
        <v>0</v>
      </c>
      <c r="BL23" s="45" t="b">
        <f t="shared" si="8"/>
        <v>0</v>
      </c>
      <c r="BM23" s="45" t="b">
        <f t="shared" si="9"/>
        <v>0</v>
      </c>
      <c r="BN23" s="45" t="b">
        <f aca="true" t="shared" si="10" ref="BN23:BN30">AND($B$22=B24,NOT(ISBLANK(B24)))</f>
        <v>0</v>
      </c>
      <c r="BO23" s="45" t="b">
        <f>AND($B$23=B24,NOT(ISBLANK(B24)))</f>
        <v>0</v>
      </c>
      <c r="BP23" s="45"/>
      <c r="BQ23" s="45"/>
      <c r="BR23" s="45"/>
      <c r="BS23" s="46"/>
      <c r="BT23" s="46"/>
      <c r="BU23" s="46"/>
      <c r="BV23" s="46"/>
      <c r="BW23" s="46"/>
    </row>
    <row r="24" spans="1:75" s="1" customFormat="1" ht="27.75" customHeight="1">
      <c r="A24" s="78"/>
      <c r="B24" s="58"/>
      <c r="C24" s="59"/>
      <c r="D24" s="59"/>
      <c r="E24" s="59"/>
      <c r="F24" s="67">
        <f>IF(ISBLANK($B24),"",VLOOKUP(B24,'Состав для автозаполнения'!$A$2:$E$99,2,FALSE))</f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2">
        <f>IF(ISBLANK($B24),"",VLOOKUP($B24,'Состав для автозаполнения'!$A$2:$E$99,3,FALSE))</f>
      </c>
      <c r="Y24" s="62"/>
      <c r="Z24" s="62"/>
      <c r="AA24" s="62"/>
      <c r="AB24" s="62"/>
      <c r="AC24" s="63">
        <f>IF(ISBLANK($B24),"",VLOOKUP($B24,'Состав для автозаполнения'!$A$2:$E$99,4,FALSE))</f>
      </c>
      <c r="AD24" s="63"/>
      <c r="AE24" s="63"/>
      <c r="AF24" s="63"/>
      <c r="AG24" s="63"/>
      <c r="AH24" s="63"/>
      <c r="AI24" s="63"/>
      <c r="AJ24" s="57">
        <f>CONCATENATE(IF(ISNA(VLOOKUP(B24,'Состав для автозаполнения'!$A$2:$E$99,4,FALSE)),"",IF(($F$42-VLOOKUP(B24,'Состав для автозаполнения'!$A$2:$E$99,4,FALSE))/365&lt;21,"М ","")),IF(ISNA(VLOOKUP(B24,'Состав для автозаполнения'!$A$2:$E$99,5,FALSE)),"",VLOOKUP(B24,'Состав для автозаполнения'!$A$2:$E$99,5,FALSE)))</f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BD24" s="45" t="b">
        <f t="shared" si="0"/>
        <v>0</v>
      </c>
      <c r="BE24" s="45" t="b">
        <f t="shared" si="1"/>
        <v>0</v>
      </c>
      <c r="BF24" s="45" t="b">
        <f t="shared" si="2"/>
        <v>0</v>
      </c>
      <c r="BG24" s="45" t="b">
        <f t="shared" si="3"/>
        <v>0</v>
      </c>
      <c r="BH24" s="45" t="b">
        <f t="shared" si="4"/>
        <v>0</v>
      </c>
      <c r="BI24" s="45" t="b">
        <f t="shared" si="5"/>
        <v>0</v>
      </c>
      <c r="BJ24" s="45" t="b">
        <f t="shared" si="6"/>
        <v>0</v>
      </c>
      <c r="BK24" s="45" t="b">
        <f t="shared" si="7"/>
        <v>0</v>
      </c>
      <c r="BL24" s="45" t="b">
        <f t="shared" si="8"/>
        <v>0</v>
      </c>
      <c r="BM24" s="45" t="b">
        <f t="shared" si="9"/>
        <v>0</v>
      </c>
      <c r="BN24" s="45" t="b">
        <f t="shared" si="10"/>
        <v>0</v>
      </c>
      <c r="BO24" s="45" t="b">
        <f aca="true" t="shared" si="11" ref="BO24:BO30">AND($B$23=B25,NOT(ISBLANK(B25)))</f>
        <v>0</v>
      </c>
      <c r="BP24" s="45" t="b">
        <f>AND($B$24=B25,NOT(ISBLANK(B25)))</f>
        <v>0</v>
      </c>
      <c r="BQ24" s="45"/>
      <c r="BR24" s="45"/>
      <c r="BS24" s="46"/>
      <c r="BT24" s="46"/>
      <c r="BU24" s="46"/>
      <c r="BV24" s="46"/>
      <c r="BW24" s="46"/>
    </row>
    <row r="25" spans="1:75" s="1" customFormat="1" ht="27.75" customHeight="1">
      <c r="A25" s="78"/>
      <c r="B25" s="58"/>
      <c r="C25" s="59"/>
      <c r="D25" s="59"/>
      <c r="E25" s="59"/>
      <c r="F25" s="67">
        <f>IF(ISBLANK($B25),"",VLOOKUP(B25,'Состав для автозаполнения'!$A$2:$E$99,2,FALSE))</f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2">
        <f>IF(ISBLANK($B25),"",VLOOKUP($B25,'Состав для автозаполнения'!$A$2:$E$99,3,FALSE))</f>
      </c>
      <c r="Y25" s="62"/>
      <c r="Z25" s="62"/>
      <c r="AA25" s="62"/>
      <c r="AB25" s="62"/>
      <c r="AC25" s="63">
        <f>IF(ISBLANK($B25),"",VLOOKUP($B25,'Состав для автозаполнения'!$A$2:$E$99,4,FALSE))</f>
      </c>
      <c r="AD25" s="63"/>
      <c r="AE25" s="63"/>
      <c r="AF25" s="63"/>
      <c r="AG25" s="63"/>
      <c r="AH25" s="63"/>
      <c r="AI25" s="63"/>
      <c r="AJ25" s="57">
        <f>CONCATENATE(IF(ISNA(VLOOKUP(B25,'Состав для автозаполнения'!$A$2:$E$99,4,FALSE)),"",IF(($F$42-VLOOKUP(B25,'Состав для автозаполнения'!$A$2:$E$99,4,FALSE))/365&lt;21,"М ","")),IF(ISNA(VLOOKUP(B25,'Состав для автозаполнения'!$A$2:$E$99,5,FALSE)),"",VLOOKUP(B25,'Состав для автозаполнения'!$A$2:$E$99,5,FALSE)))</f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BD25" s="45" t="b">
        <f t="shared" si="0"/>
        <v>0</v>
      </c>
      <c r="BE25" s="45" t="b">
        <f t="shared" si="1"/>
        <v>0</v>
      </c>
      <c r="BF25" s="45" t="b">
        <f t="shared" si="2"/>
        <v>0</v>
      </c>
      <c r="BG25" s="45" t="b">
        <f t="shared" si="3"/>
        <v>0</v>
      </c>
      <c r="BH25" s="45" t="b">
        <f t="shared" si="4"/>
        <v>0</v>
      </c>
      <c r="BI25" s="45" t="b">
        <f t="shared" si="5"/>
        <v>0</v>
      </c>
      <c r="BJ25" s="45" t="b">
        <f t="shared" si="6"/>
        <v>0</v>
      </c>
      <c r="BK25" s="45" t="b">
        <f t="shared" si="7"/>
        <v>0</v>
      </c>
      <c r="BL25" s="45" t="b">
        <f t="shared" si="8"/>
        <v>0</v>
      </c>
      <c r="BM25" s="45" t="b">
        <f t="shared" si="9"/>
        <v>0</v>
      </c>
      <c r="BN25" s="45" t="b">
        <f t="shared" si="10"/>
        <v>0</v>
      </c>
      <c r="BO25" s="45" t="b">
        <f t="shared" si="11"/>
        <v>0</v>
      </c>
      <c r="BP25" s="45" t="b">
        <f aca="true" t="shared" si="12" ref="BP25:BP30">AND($B$24=B26,NOT(ISBLANK(B26)))</f>
        <v>0</v>
      </c>
      <c r="BQ25" s="45" t="b">
        <f aca="true" t="shared" si="13" ref="BQ25:BQ30">AND($B$25=B26,NOT(ISBLANK(B26)))</f>
        <v>0</v>
      </c>
      <c r="BR25" s="45"/>
      <c r="BS25" s="46"/>
      <c r="BT25" s="46"/>
      <c r="BU25" s="46"/>
      <c r="BV25" s="46"/>
      <c r="BW25" s="46"/>
    </row>
    <row r="26" spans="1:75" s="1" customFormat="1" ht="27.75" customHeight="1">
      <c r="A26" s="78"/>
      <c r="B26" s="58"/>
      <c r="C26" s="59"/>
      <c r="D26" s="59"/>
      <c r="E26" s="59"/>
      <c r="F26" s="67">
        <f>IF(ISBLANK($B26),"",VLOOKUP(B26,'Состав для автозаполнения'!$A$2:$E$99,2,FALSE))</f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2">
        <f>IF(ISBLANK($B26),"",VLOOKUP($B26,'Состав для автозаполнения'!$A$2:$E$99,3,FALSE))</f>
      </c>
      <c r="Y26" s="62"/>
      <c r="Z26" s="62"/>
      <c r="AA26" s="62"/>
      <c r="AB26" s="62"/>
      <c r="AC26" s="63">
        <f>IF(ISBLANK($B26),"",VLOOKUP($B26,'Состав для автозаполнения'!$A$2:$E$99,4,FALSE))</f>
      </c>
      <c r="AD26" s="63"/>
      <c r="AE26" s="63"/>
      <c r="AF26" s="63"/>
      <c r="AG26" s="63"/>
      <c r="AH26" s="63"/>
      <c r="AI26" s="63"/>
      <c r="AJ26" s="57">
        <f>CONCATENATE(IF(ISNA(VLOOKUP(B26,'Состав для автозаполнения'!$A$2:$E$99,4,FALSE)),"",IF(($F$42-VLOOKUP(B26,'Состав для автозаполнения'!$A$2:$E$99,4,FALSE))/365&lt;21,"М ","")),IF(ISNA(VLOOKUP(B26,'Состав для автозаполнения'!$A$2:$E$99,5,FALSE)),"",VLOOKUP(B26,'Состав для автозаполнения'!$A$2:$E$99,5,FALSE)))</f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BD26" s="45" t="b">
        <f t="shared" si="0"/>
        <v>0</v>
      </c>
      <c r="BE26" s="45" t="b">
        <f t="shared" si="1"/>
        <v>0</v>
      </c>
      <c r="BF26" s="45" t="b">
        <f t="shared" si="2"/>
        <v>0</v>
      </c>
      <c r="BG26" s="45" t="b">
        <f t="shared" si="3"/>
        <v>0</v>
      </c>
      <c r="BH26" s="45" t="b">
        <f t="shared" si="4"/>
        <v>0</v>
      </c>
      <c r="BI26" s="45" t="b">
        <f t="shared" si="5"/>
        <v>0</v>
      </c>
      <c r="BJ26" s="45" t="b">
        <f t="shared" si="6"/>
        <v>0</v>
      </c>
      <c r="BK26" s="45" t="b">
        <f t="shared" si="7"/>
        <v>0</v>
      </c>
      <c r="BL26" s="45" t="b">
        <f t="shared" si="8"/>
        <v>0</v>
      </c>
      <c r="BM26" s="45" t="b">
        <f t="shared" si="9"/>
        <v>0</v>
      </c>
      <c r="BN26" s="45" t="b">
        <f t="shared" si="10"/>
        <v>0</v>
      </c>
      <c r="BO26" s="45" t="b">
        <f t="shared" si="11"/>
        <v>0</v>
      </c>
      <c r="BP26" s="45" t="b">
        <f t="shared" si="12"/>
        <v>0</v>
      </c>
      <c r="BQ26" s="45" t="b">
        <f t="shared" si="13"/>
        <v>0</v>
      </c>
      <c r="BR26" s="45" t="b">
        <f>AND($B$26=B27,NOT(ISBLANK(B27)))</f>
        <v>0</v>
      </c>
      <c r="BS26" s="46"/>
      <c r="BT26" s="46"/>
      <c r="BU26" s="46"/>
      <c r="BV26" s="46"/>
      <c r="BW26" s="46"/>
    </row>
    <row r="27" spans="1:75" s="1" customFormat="1" ht="27.75" customHeight="1">
      <c r="A27" s="78"/>
      <c r="B27" s="58"/>
      <c r="C27" s="59"/>
      <c r="D27" s="59"/>
      <c r="E27" s="59"/>
      <c r="F27" s="67">
        <f>IF(ISBLANK($B27),"",VLOOKUP(B27,'Состав для автозаполнения'!$A$2:$E$99,2,FALSE))</f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2">
        <f>IF(ISBLANK($B27),"",VLOOKUP($B27,'Состав для автозаполнения'!$A$2:$E$99,3,FALSE))</f>
      </c>
      <c r="Y27" s="62"/>
      <c r="Z27" s="62"/>
      <c r="AA27" s="62"/>
      <c r="AB27" s="62"/>
      <c r="AC27" s="63">
        <f>IF(ISBLANK($B27),"",VLOOKUP($B27,'Состав для автозаполнения'!$A$2:$E$99,4,FALSE))</f>
      </c>
      <c r="AD27" s="63"/>
      <c r="AE27" s="63"/>
      <c r="AF27" s="63"/>
      <c r="AG27" s="63"/>
      <c r="AH27" s="63"/>
      <c r="AI27" s="63"/>
      <c r="AJ27" s="57">
        <f>CONCATENATE(IF(ISNA(VLOOKUP(B27,'Состав для автозаполнения'!$A$2:$E$99,4,FALSE)),"",IF(($F$42-VLOOKUP(B27,'Состав для автозаполнения'!$A$2:$E$99,4,FALSE))/365&lt;21,"М ","")),IF(ISNA(VLOOKUP(B27,'Состав для автозаполнения'!$A$2:$E$99,5,FALSE)),"",VLOOKUP(B27,'Состав для автозаполнения'!$A$2:$E$99,5,FALSE)))</f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BD27" s="45" t="b">
        <f t="shared" si="0"/>
        <v>0</v>
      </c>
      <c r="BE27" s="45" t="b">
        <f t="shared" si="1"/>
        <v>0</v>
      </c>
      <c r="BF27" s="45" t="b">
        <f t="shared" si="2"/>
        <v>0</v>
      </c>
      <c r="BG27" s="45" t="b">
        <f t="shared" si="3"/>
        <v>0</v>
      </c>
      <c r="BH27" s="45" t="b">
        <f t="shared" si="4"/>
        <v>0</v>
      </c>
      <c r="BI27" s="45" t="b">
        <f t="shared" si="5"/>
        <v>0</v>
      </c>
      <c r="BJ27" s="45" t="b">
        <f t="shared" si="6"/>
        <v>0</v>
      </c>
      <c r="BK27" s="45" t="b">
        <f t="shared" si="7"/>
        <v>0</v>
      </c>
      <c r="BL27" s="45" t="b">
        <f t="shared" si="8"/>
        <v>0</v>
      </c>
      <c r="BM27" s="45" t="b">
        <f t="shared" si="9"/>
        <v>0</v>
      </c>
      <c r="BN27" s="45" t="b">
        <f t="shared" si="10"/>
        <v>0</v>
      </c>
      <c r="BO27" s="45" t="b">
        <f t="shared" si="11"/>
        <v>0</v>
      </c>
      <c r="BP27" s="45" t="b">
        <f t="shared" si="12"/>
        <v>0</v>
      </c>
      <c r="BQ27" s="45" t="b">
        <f t="shared" si="13"/>
        <v>0</v>
      </c>
      <c r="BR27" s="45" t="b">
        <f>AND($B$26=B28,NOT(ISBLANK(B28)))</f>
        <v>0</v>
      </c>
      <c r="BS27" s="46" t="b">
        <f>AND($B$27=B28,NOT(ISBLANK(B28)))</f>
        <v>0</v>
      </c>
      <c r="BT27" s="46"/>
      <c r="BU27" s="46"/>
      <c r="BV27" s="46"/>
      <c r="BW27" s="46"/>
    </row>
    <row r="28" spans="1:75" s="1" customFormat="1" ht="27.75" customHeight="1">
      <c r="A28" s="78"/>
      <c r="B28" s="58"/>
      <c r="C28" s="59"/>
      <c r="D28" s="59"/>
      <c r="E28" s="59"/>
      <c r="F28" s="67">
        <f>IF(ISBLANK($B28),"",VLOOKUP(B28,'Состав для автозаполнения'!$A$2:$E$99,2,FALSE))</f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2">
        <f>IF(ISBLANK($B28),"",VLOOKUP($B28,'Состав для автозаполнения'!$A$2:$E$99,3,FALSE))</f>
      </c>
      <c r="Y28" s="62"/>
      <c r="Z28" s="62"/>
      <c r="AA28" s="62"/>
      <c r="AB28" s="62"/>
      <c r="AC28" s="63">
        <f>IF(ISBLANK($B28),"",VLOOKUP($B28,'Состав для автозаполнения'!$A$2:$E$99,4,FALSE))</f>
      </c>
      <c r="AD28" s="63"/>
      <c r="AE28" s="63"/>
      <c r="AF28" s="63"/>
      <c r="AG28" s="63"/>
      <c r="AH28" s="63"/>
      <c r="AI28" s="63"/>
      <c r="AJ28" s="57">
        <f>CONCATENATE(IF(ISNA(VLOOKUP(B28,'Состав для автозаполнения'!$A$2:$E$99,4,FALSE)),"",IF(($F$42-VLOOKUP(B28,'Состав для автозаполнения'!$A$2:$E$99,4,FALSE))/365&lt;21,"М ","")),IF(ISNA(VLOOKUP(B28,'Состав для автозаполнения'!$A$2:$E$99,5,FALSE)),"",VLOOKUP(B28,'Состав для автозаполнения'!$A$2:$E$99,5,FALSE)))</f>
      </c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BD28" s="45" t="b">
        <f t="shared" si="0"/>
        <v>0</v>
      </c>
      <c r="BE28" s="45" t="b">
        <f t="shared" si="1"/>
        <v>0</v>
      </c>
      <c r="BF28" s="45" t="b">
        <f t="shared" si="2"/>
        <v>0</v>
      </c>
      <c r="BG28" s="45" t="b">
        <f t="shared" si="3"/>
        <v>0</v>
      </c>
      <c r="BH28" s="45" t="b">
        <f t="shared" si="4"/>
        <v>0</v>
      </c>
      <c r="BI28" s="45" t="b">
        <f t="shared" si="5"/>
        <v>0</v>
      </c>
      <c r="BJ28" s="45" t="b">
        <f t="shared" si="6"/>
        <v>0</v>
      </c>
      <c r="BK28" s="45" t="b">
        <f t="shared" si="7"/>
        <v>0</v>
      </c>
      <c r="BL28" s="45" t="b">
        <f t="shared" si="8"/>
        <v>0</v>
      </c>
      <c r="BM28" s="45" t="b">
        <f t="shared" si="9"/>
        <v>0</v>
      </c>
      <c r="BN28" s="45" t="b">
        <f t="shared" si="10"/>
        <v>0</v>
      </c>
      <c r="BO28" s="45" t="b">
        <f t="shared" si="11"/>
        <v>0</v>
      </c>
      <c r="BP28" s="45" t="b">
        <f t="shared" si="12"/>
        <v>0</v>
      </c>
      <c r="BQ28" s="45" t="b">
        <f t="shared" si="13"/>
        <v>0</v>
      </c>
      <c r="BR28" s="45" t="b">
        <f>AND($B$26=B29,NOT(ISBLANK(B29)))</f>
        <v>0</v>
      </c>
      <c r="BS28" s="46" t="b">
        <f>AND($B$23=B29,NOT(ISBLANK(B29)))</f>
        <v>0</v>
      </c>
      <c r="BT28" s="46" t="b">
        <f>AND($B$28=B29,NOT(ISBLANK(B29)))</f>
        <v>0</v>
      </c>
      <c r="BU28" s="46"/>
      <c r="BV28" s="46"/>
      <c r="BW28" s="46"/>
    </row>
    <row r="29" spans="1:75" s="1" customFormat="1" ht="27.75" customHeight="1">
      <c r="A29" s="78"/>
      <c r="B29" s="58"/>
      <c r="C29" s="59"/>
      <c r="D29" s="59"/>
      <c r="E29" s="59"/>
      <c r="F29" s="67">
        <f>IF(ISBLANK($B29),"",VLOOKUP(B29,'Состав для автозаполнения'!$A$2:$E$99,2,FALSE))</f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2">
        <f>IF(ISBLANK($B29),"",VLOOKUP($B29,'Состав для автозаполнения'!$A$2:$E$99,3,FALSE))</f>
      </c>
      <c r="Y29" s="62"/>
      <c r="Z29" s="62"/>
      <c r="AA29" s="62"/>
      <c r="AB29" s="62"/>
      <c r="AC29" s="63">
        <f>IF(ISBLANK($B29),"",VLOOKUP($B29,'Состав для автозаполнения'!$A$2:$E$99,4,FALSE))</f>
      </c>
      <c r="AD29" s="63"/>
      <c r="AE29" s="63"/>
      <c r="AF29" s="63"/>
      <c r="AG29" s="63"/>
      <c r="AH29" s="63"/>
      <c r="AI29" s="63"/>
      <c r="AJ29" s="57">
        <f>CONCATENATE(IF(ISNA(VLOOKUP(B29,'Состав для автозаполнения'!$A$2:$E$99,4,FALSE)),"",IF(($F$42-VLOOKUP(B29,'Состав для автозаполнения'!$A$2:$E$99,4,FALSE))/365&lt;21,"М ","")),IF(ISNA(VLOOKUP(B29,'Состав для автозаполнения'!$A$2:$E$99,5,FALSE)),"",VLOOKUP(B29,'Состав для автозаполнения'!$A$2:$E$99,5,FALSE)))</f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BD29" s="45" t="b">
        <f t="shared" si="0"/>
        <v>0</v>
      </c>
      <c r="BE29" s="45" t="b">
        <f t="shared" si="1"/>
        <v>0</v>
      </c>
      <c r="BF29" s="45" t="b">
        <f t="shared" si="2"/>
        <v>0</v>
      </c>
      <c r="BG29" s="45" t="b">
        <f t="shared" si="3"/>
        <v>0</v>
      </c>
      <c r="BH29" s="45" t="b">
        <f t="shared" si="4"/>
        <v>0</v>
      </c>
      <c r="BI29" s="45" t="b">
        <f t="shared" si="5"/>
        <v>0</v>
      </c>
      <c r="BJ29" s="45" t="b">
        <f t="shared" si="6"/>
        <v>0</v>
      </c>
      <c r="BK29" s="45" t="b">
        <f t="shared" si="7"/>
        <v>0</v>
      </c>
      <c r="BL29" s="45" t="b">
        <f t="shared" si="8"/>
        <v>0</v>
      </c>
      <c r="BM29" s="45" t="b">
        <f t="shared" si="9"/>
        <v>0</v>
      </c>
      <c r="BN29" s="45" t="b">
        <f t="shared" si="10"/>
        <v>0</v>
      </c>
      <c r="BO29" s="45" t="b">
        <f t="shared" si="11"/>
        <v>0</v>
      </c>
      <c r="BP29" s="45" t="b">
        <f t="shared" si="12"/>
        <v>0</v>
      </c>
      <c r="BQ29" s="45" t="b">
        <f t="shared" si="13"/>
        <v>0</v>
      </c>
      <c r="BR29" s="45" t="b">
        <f>AND($B$26=B30,NOT(ISBLANK(B30)))</f>
        <v>0</v>
      </c>
      <c r="BS29" s="46" t="b">
        <f>AND($B$23=B30,NOT(ISBLANK(B30)))</f>
        <v>0</v>
      </c>
      <c r="BT29" s="46" t="b">
        <f>AND($B$28=B30,NOT(ISBLANK(B30)))</f>
        <v>0</v>
      </c>
      <c r="BU29" s="46" t="b">
        <f>AND($B$29=B30,NOT(ISBLANK(B30)))</f>
        <v>0</v>
      </c>
      <c r="BV29" s="46"/>
      <c r="BW29" s="46"/>
    </row>
    <row r="30" spans="1:75" s="1" customFormat="1" ht="27.75" customHeight="1">
      <c r="A30" s="78"/>
      <c r="B30" s="58"/>
      <c r="C30" s="59"/>
      <c r="D30" s="59"/>
      <c r="E30" s="59"/>
      <c r="F30" s="67">
        <f>IF(ISBLANK($B30),"",VLOOKUP(B30,'Состав для автозаполнения'!$A$2:$E$99,2,FALSE))</f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2">
        <f>IF(ISBLANK($B30),"",VLOOKUP($B30,'Состав для автозаполнения'!$A$2:$E$99,3,FALSE))</f>
      </c>
      <c r="Y30" s="62"/>
      <c r="Z30" s="62"/>
      <c r="AA30" s="62"/>
      <c r="AB30" s="62"/>
      <c r="AC30" s="63">
        <f>IF(ISBLANK($B30),"",VLOOKUP($B30,'Состав для автозаполнения'!$A$2:$E$99,4,FALSE))</f>
      </c>
      <c r="AD30" s="63"/>
      <c r="AE30" s="63"/>
      <c r="AF30" s="63"/>
      <c r="AG30" s="63"/>
      <c r="AH30" s="63"/>
      <c r="AI30" s="63"/>
      <c r="AJ30" s="57">
        <f>CONCATENATE(IF(ISNA(VLOOKUP(B30,'Состав для автозаполнения'!$A$2:$E$99,4,FALSE)),"",IF(($F$42-VLOOKUP(B30,'Состав для автозаполнения'!$A$2:$E$99,4,FALSE))/365&lt;21,"М ","")),IF(ISNA(VLOOKUP(B30,'Состав для автозаполнения'!$A$2:$E$99,5,FALSE)),"",VLOOKUP(B30,'Состав для автозаполнения'!$A$2:$E$99,5,FALSE)))</f>
      </c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BD30" s="45" t="b">
        <f t="shared" si="0"/>
        <v>0</v>
      </c>
      <c r="BE30" s="45" t="b">
        <f t="shared" si="1"/>
        <v>0</v>
      </c>
      <c r="BF30" s="45" t="b">
        <f t="shared" si="2"/>
        <v>0</v>
      </c>
      <c r="BG30" s="45" t="b">
        <f t="shared" si="3"/>
        <v>0</v>
      </c>
      <c r="BH30" s="45" t="b">
        <f t="shared" si="4"/>
        <v>0</v>
      </c>
      <c r="BI30" s="45" t="b">
        <f t="shared" si="5"/>
        <v>0</v>
      </c>
      <c r="BJ30" s="45" t="b">
        <f t="shared" si="6"/>
        <v>0</v>
      </c>
      <c r="BK30" s="45" t="b">
        <f t="shared" si="7"/>
        <v>0</v>
      </c>
      <c r="BL30" s="45" t="b">
        <f t="shared" si="8"/>
        <v>0</v>
      </c>
      <c r="BM30" s="45" t="b">
        <f t="shared" si="9"/>
        <v>0</v>
      </c>
      <c r="BN30" s="45" t="b">
        <f t="shared" si="10"/>
        <v>0</v>
      </c>
      <c r="BO30" s="45" t="b">
        <f t="shared" si="11"/>
        <v>0</v>
      </c>
      <c r="BP30" s="45" t="b">
        <f t="shared" si="12"/>
        <v>0</v>
      </c>
      <c r="BQ30" s="45" t="b">
        <f t="shared" si="13"/>
        <v>0</v>
      </c>
      <c r="BR30" s="45" t="b">
        <f>AND($B$26=B31,NOT(ISBLANK(B31)))</f>
        <v>0</v>
      </c>
      <c r="BS30" s="46" t="b">
        <f>AND($B$23=B31,NOT(ISBLANK(B31)))</f>
        <v>0</v>
      </c>
      <c r="BT30" s="46" t="b">
        <f>AND($B$28=B31,NOT(ISBLANK(B31)))</f>
        <v>0</v>
      </c>
      <c r="BU30" s="46" t="b">
        <f>AND($B$29=B31,NOT(ISBLANK(B31)))</f>
        <v>0</v>
      </c>
      <c r="BV30" s="46" t="b">
        <f>AND($B$30=B31,NOT(ISBLANK(B31)))</f>
        <v>0</v>
      </c>
      <c r="BW30" s="46"/>
    </row>
    <row r="31" spans="1:75" s="1" customFormat="1" ht="27.75" customHeight="1" thickBot="1">
      <c r="A31" s="79"/>
      <c r="B31" s="76"/>
      <c r="C31" s="77"/>
      <c r="D31" s="77"/>
      <c r="E31" s="77"/>
      <c r="F31" s="72">
        <f>IF(ISBLANK($B31),"",VLOOKUP(B31,'Состав для автозаполнения'!$A$2:$E$99,2,FALSE))</f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69">
        <f>IF(ISBLANK($B31),"",VLOOKUP($B31,'Состав для автозаполнения'!$A$2:$E$99,3,FALSE))</f>
      </c>
      <c r="Y31" s="69"/>
      <c r="Z31" s="69"/>
      <c r="AA31" s="69"/>
      <c r="AB31" s="69"/>
      <c r="AC31" s="70">
        <f>IF(ISBLANK($B31),"",VLOOKUP($B31,'Состав для автозаполнения'!$A$2:$E$99,4,FALSE))</f>
      </c>
      <c r="AD31" s="70"/>
      <c r="AE31" s="70"/>
      <c r="AF31" s="70"/>
      <c r="AG31" s="70"/>
      <c r="AH31" s="70"/>
      <c r="AI31" s="70"/>
      <c r="AJ31" s="71">
        <f>CONCATENATE(IF(ISNA(VLOOKUP(B31,'Состав для автозаполнения'!$A$2:$E$99,4,FALSE)),"",IF(($F$42-VLOOKUP(B31,'Состав для автозаполнения'!$A$2:$E$99,4,FALSE))/365&lt;21,"М ","")),IF(ISNA(VLOOKUP(B31,'Состав для автозаполнения'!$A$2:$E$99,5,FALSE)),"",VLOOKUP(B31,'Состав для автозаполнения'!$A$2:$E$99,5,FALSE)))</f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BD31" s="47" t="b">
        <f>OR(BD12,BD13,BD14,BD15,BD16,BD17,BD18,BD19,BD20,BD21,BD22,BD23,BD24,BD25,BD26,BD27,BD28,BD29,BD30)</f>
        <v>0</v>
      </c>
      <c r="BE31" s="47" t="b">
        <f aca="true" t="shared" si="14" ref="BE31:BV31">OR(BE12,BE13,BE14,BE15,BE16,BE17,BE18,BE19,BE20,BE21,BE22,BE23,BE24,BE25,BE26,BE27,BE28,BE29,BE30)</f>
        <v>0</v>
      </c>
      <c r="BF31" s="47" t="b">
        <f t="shared" si="14"/>
        <v>0</v>
      </c>
      <c r="BG31" s="47" t="b">
        <f t="shared" si="14"/>
        <v>0</v>
      </c>
      <c r="BH31" s="47" t="b">
        <f t="shared" si="14"/>
        <v>0</v>
      </c>
      <c r="BI31" s="47" t="b">
        <f t="shared" si="14"/>
        <v>0</v>
      </c>
      <c r="BJ31" s="47" t="b">
        <f t="shared" si="14"/>
        <v>0</v>
      </c>
      <c r="BK31" s="47" t="b">
        <f t="shared" si="14"/>
        <v>0</v>
      </c>
      <c r="BL31" s="47" t="b">
        <f t="shared" si="14"/>
        <v>0</v>
      </c>
      <c r="BM31" s="47" t="b">
        <f t="shared" si="14"/>
        <v>0</v>
      </c>
      <c r="BN31" s="47" t="b">
        <f t="shared" si="14"/>
        <v>0</v>
      </c>
      <c r="BO31" s="47" t="b">
        <f t="shared" si="14"/>
        <v>0</v>
      </c>
      <c r="BP31" s="47" t="b">
        <f t="shared" si="14"/>
        <v>0</v>
      </c>
      <c r="BQ31" s="47" t="b">
        <f t="shared" si="14"/>
        <v>0</v>
      </c>
      <c r="BR31" s="47" t="b">
        <f t="shared" si="14"/>
        <v>0</v>
      </c>
      <c r="BS31" s="47" t="b">
        <f t="shared" si="14"/>
        <v>0</v>
      </c>
      <c r="BT31" s="47" t="b">
        <f t="shared" si="14"/>
        <v>0</v>
      </c>
      <c r="BU31" s="47" t="b">
        <f t="shared" si="14"/>
        <v>0</v>
      </c>
      <c r="BV31" s="47" t="b">
        <f t="shared" si="14"/>
        <v>0</v>
      </c>
      <c r="BW31" s="48" t="b">
        <f>OR(BD31,BE31,BF31,BG31,BH31,BI31,BJ31,BK31,BL31,BM31,BN31,BO31,BP31,BQ31,BR31,BS31,BT31,BU31,BV31)</f>
        <v>0</v>
      </c>
    </row>
    <row r="32" spans="1:51" s="1" customFormat="1" ht="34.5" customHeight="1">
      <c r="A32" s="83" t="s">
        <v>17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</row>
    <row r="33" spans="1:51" s="1" customFormat="1" ht="16.5" customHeight="1" thickBot="1">
      <c r="A33" s="84" t="s">
        <v>18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19"/>
    </row>
    <row r="34" spans="1:51" s="1" customFormat="1" ht="30.75" customHeight="1" thickBot="1">
      <c r="A34" s="87" t="s">
        <v>19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87" t="s">
        <v>28</v>
      </c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8" t="s">
        <v>15</v>
      </c>
      <c r="AQ34" s="88"/>
      <c r="AR34" s="88"/>
      <c r="AS34" s="88"/>
      <c r="AT34" s="88"/>
      <c r="AU34" s="88"/>
      <c r="AV34" s="88"/>
      <c r="AW34" s="88"/>
      <c r="AX34" s="88"/>
      <c r="AY34" s="15"/>
    </row>
    <row r="35" spans="1:51" s="1" customFormat="1" ht="27.7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  <c r="M35" s="93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5"/>
      <c r="AP35" s="112"/>
      <c r="AQ35" s="112"/>
      <c r="AR35" s="112"/>
      <c r="AS35" s="112"/>
      <c r="AT35" s="112"/>
      <c r="AU35" s="112"/>
      <c r="AV35" s="112"/>
      <c r="AW35" s="112"/>
      <c r="AX35" s="112"/>
      <c r="AY35" s="16"/>
    </row>
    <row r="36" spans="1:51" s="1" customFormat="1" ht="27.7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8"/>
      <c r="AP36" s="117"/>
      <c r="AQ36" s="117"/>
      <c r="AR36" s="117"/>
      <c r="AS36" s="117"/>
      <c r="AT36" s="117"/>
      <c r="AU36" s="117"/>
      <c r="AV36" s="117"/>
      <c r="AW36" s="117"/>
      <c r="AX36" s="117"/>
      <c r="AY36" s="18"/>
    </row>
    <row r="37" spans="1:51" s="1" customFormat="1" ht="27.75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8"/>
      <c r="AP37" s="117"/>
      <c r="AQ37" s="117"/>
      <c r="AR37" s="117"/>
      <c r="AS37" s="117"/>
      <c r="AT37" s="117"/>
      <c r="AU37" s="117"/>
      <c r="AV37" s="117"/>
      <c r="AW37" s="117"/>
      <c r="AX37" s="117"/>
      <c r="AY37" s="18"/>
    </row>
    <row r="38" spans="1:51" s="1" customFormat="1" ht="27.75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  <c r="AP38" s="117"/>
      <c r="AQ38" s="117"/>
      <c r="AR38" s="117"/>
      <c r="AS38" s="117"/>
      <c r="AT38" s="117"/>
      <c r="AU38" s="117"/>
      <c r="AV38" s="117"/>
      <c r="AW38" s="117"/>
      <c r="AX38" s="117"/>
      <c r="AY38" s="18"/>
    </row>
    <row r="39" spans="1:51" s="1" customFormat="1" ht="27.75" customHeight="1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100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22"/>
      <c r="AQ39" s="122"/>
      <c r="AR39" s="122"/>
      <c r="AS39" s="122"/>
      <c r="AT39" s="122"/>
      <c r="AU39" s="122"/>
      <c r="AV39" s="122"/>
      <c r="AW39" s="122"/>
      <c r="AX39" s="122"/>
      <c r="AY39" s="17"/>
    </row>
    <row r="40" s="1" customFormat="1" ht="14.25" customHeight="1"/>
    <row r="41" spans="2:41" s="2" customFormat="1" ht="18">
      <c r="B41" s="113" t="s">
        <v>3</v>
      </c>
      <c r="C41" s="113"/>
      <c r="D41" s="113"/>
      <c r="E41" s="113"/>
      <c r="F41" s="113"/>
      <c r="G41" s="113"/>
      <c r="H41" s="113"/>
      <c r="I41" s="113"/>
      <c r="J41" s="8" t="s">
        <v>6</v>
      </c>
      <c r="K41" s="8"/>
      <c r="L41" s="8"/>
      <c r="M41" s="8"/>
      <c r="N41" s="8"/>
      <c r="O41" s="9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4"/>
      <c r="AA41" s="8" t="s">
        <v>4</v>
      </c>
      <c r="AB41" s="8"/>
      <c r="AC41" s="9"/>
      <c r="AD41" s="9"/>
      <c r="AE41" s="9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0:41" s="3" customFormat="1" ht="31.5" customHeight="1">
      <c r="J42" s="8" t="s">
        <v>7</v>
      </c>
      <c r="K42" s="8"/>
      <c r="L42" s="8"/>
      <c r="M42" s="8"/>
      <c r="N42" s="4"/>
      <c r="O42" s="6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4"/>
      <c r="AA42" s="8" t="s">
        <v>5</v>
      </c>
      <c r="AB42" s="10"/>
      <c r="AC42" s="9"/>
      <c r="AD42" s="9"/>
      <c r="AE42" s="9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="3" customFormat="1" ht="25.5" customHeight="1"/>
    <row r="44" spans="2:51" s="3" customFormat="1" ht="30" customHeight="1">
      <c r="B44" s="123" t="s">
        <v>13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F44" s="86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6"/>
      <c r="AR44" s="7"/>
      <c r="AS44" s="7"/>
      <c r="AT44" s="7"/>
      <c r="AU44" s="7"/>
      <c r="AV44" s="7"/>
      <c r="AW44" s="7"/>
      <c r="AX44" s="6"/>
      <c r="AY44" s="6"/>
    </row>
    <row r="45" spans="21:49" s="3" customFormat="1" ht="18">
      <c r="U45" s="81" t="s">
        <v>10</v>
      </c>
      <c r="V45" s="81"/>
      <c r="W45" s="81"/>
      <c r="X45" s="81"/>
      <c r="Y45" s="81"/>
      <c r="Z45" s="81"/>
      <c r="AA45" s="81"/>
      <c r="AB45" s="81"/>
      <c r="AC45" s="81"/>
      <c r="AD45" s="81"/>
      <c r="AF45" s="81" t="s">
        <v>27</v>
      </c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3"/>
      <c r="AR45" s="13"/>
      <c r="AS45" s="13"/>
      <c r="AT45" s="13"/>
      <c r="AU45" s="13"/>
      <c r="AV45" s="13"/>
      <c r="AW45" s="13"/>
    </row>
    <row r="46" spans="2:21" s="3" customFormat="1" ht="27.75" customHeight="1">
      <c r="B46" s="11" t="s">
        <v>9</v>
      </c>
      <c r="C46" s="12"/>
      <c r="D46" s="12"/>
      <c r="E46" s="31" t="s">
        <v>32</v>
      </c>
      <c r="F46" s="120"/>
      <c r="G46" s="120"/>
      <c r="H46" s="30" t="s">
        <v>31</v>
      </c>
      <c r="I46" s="120"/>
      <c r="J46" s="120"/>
      <c r="K46" s="120"/>
      <c r="L46" s="120"/>
      <c r="M46" s="120"/>
      <c r="N46" s="120"/>
      <c r="O46" s="120"/>
      <c r="P46" s="120"/>
      <c r="Q46" s="4"/>
      <c r="R46" s="121">
        <v>20</v>
      </c>
      <c r="S46" s="121"/>
      <c r="T46" s="29"/>
      <c r="U46" s="2" t="s">
        <v>30</v>
      </c>
    </row>
    <row r="47" spans="6:16" s="1" customFormat="1" ht="14.25"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5:38" ht="18">
      <c r="E48" s="2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AL48" s="1"/>
    </row>
  </sheetData>
  <sheetProtection/>
  <mergeCells count="158">
    <mergeCell ref="S8:AE8"/>
    <mergeCell ref="K5:AA5"/>
    <mergeCell ref="AC5:AP5"/>
    <mergeCell ref="P7:AP7"/>
    <mergeCell ref="S9:AE9"/>
    <mergeCell ref="AG9:AP9"/>
    <mergeCell ref="K4:AA4"/>
    <mergeCell ref="AC4:AP4"/>
    <mergeCell ref="K8:Q8"/>
    <mergeCell ref="AG8:AP8"/>
    <mergeCell ref="F46:G46"/>
    <mergeCell ref="I46:P46"/>
    <mergeCell ref="R46:S46"/>
    <mergeCell ref="AP39:AX39"/>
    <mergeCell ref="B44:T44"/>
    <mergeCell ref="AF45:AP45"/>
    <mergeCell ref="K2:AP2"/>
    <mergeCell ref="K6:N6"/>
    <mergeCell ref="P6:AP6"/>
    <mergeCell ref="AP36:AX36"/>
    <mergeCell ref="AP37:AX37"/>
    <mergeCell ref="AP38:AX38"/>
    <mergeCell ref="M36:AO36"/>
    <mergeCell ref="M37:AO37"/>
    <mergeCell ref="AC26:AI26"/>
    <mergeCell ref="F29:W29"/>
    <mergeCell ref="AF44:AP44"/>
    <mergeCell ref="M39:AO39"/>
    <mergeCell ref="A35:L35"/>
    <mergeCell ref="A36:L36"/>
    <mergeCell ref="A37:L37"/>
    <mergeCell ref="A38:L38"/>
    <mergeCell ref="A39:L39"/>
    <mergeCell ref="AP35:AX35"/>
    <mergeCell ref="B41:I41"/>
    <mergeCell ref="P42:Y42"/>
    <mergeCell ref="X29:AB29"/>
    <mergeCell ref="AC29:AI29"/>
    <mergeCell ref="F30:W30"/>
    <mergeCell ref="X30:AB30"/>
    <mergeCell ref="M35:AO35"/>
    <mergeCell ref="M38:AO38"/>
    <mergeCell ref="B29:E29"/>
    <mergeCell ref="P41:Y41"/>
    <mergeCell ref="AF41:AO41"/>
    <mergeCell ref="A34:L34"/>
    <mergeCell ref="M34:AO34"/>
    <mergeCell ref="A23:A31"/>
    <mergeCell ref="AJ29:AY29"/>
    <mergeCell ref="B30:E30"/>
    <mergeCell ref="F27:W27"/>
    <mergeCell ref="AP34:AX34"/>
    <mergeCell ref="AF42:AO42"/>
    <mergeCell ref="U45:AD45"/>
    <mergeCell ref="U44:AD44"/>
    <mergeCell ref="B31:E31"/>
    <mergeCell ref="AJ31:AY31"/>
    <mergeCell ref="A32:AY32"/>
    <mergeCell ref="F31:W31"/>
    <mergeCell ref="X31:AB31"/>
    <mergeCell ref="AC31:AI31"/>
    <mergeCell ref="A33:AX33"/>
    <mergeCell ref="B22:E22"/>
    <mergeCell ref="A12:A22"/>
    <mergeCell ref="X18:AB18"/>
    <mergeCell ref="AC18:AI18"/>
    <mergeCell ref="F16:W16"/>
    <mergeCell ref="X16:AB16"/>
    <mergeCell ref="AC16:AI16"/>
    <mergeCell ref="F17:W17"/>
    <mergeCell ref="X20:AB20"/>
    <mergeCell ref="AC20:AI20"/>
    <mergeCell ref="F21:W21"/>
    <mergeCell ref="X21:AB21"/>
    <mergeCell ref="AC21:AI21"/>
    <mergeCell ref="AJ30:AY30"/>
    <mergeCell ref="AC30:AI30"/>
    <mergeCell ref="B14:E14"/>
    <mergeCell ref="B17:E17"/>
    <mergeCell ref="B24:E24"/>
    <mergeCell ref="AJ24:AY24"/>
    <mergeCell ref="F24:W24"/>
    <mergeCell ref="F14:W14"/>
    <mergeCell ref="X14:AB14"/>
    <mergeCell ref="B12:E12"/>
    <mergeCell ref="K1:AP1"/>
    <mergeCell ref="AC14:AI14"/>
    <mergeCell ref="AC13:AI13"/>
    <mergeCell ref="F12:W12"/>
    <mergeCell ref="X12:AB12"/>
    <mergeCell ref="AC12:AI12"/>
    <mergeCell ref="F13:W13"/>
    <mergeCell ref="AC27:AI27"/>
    <mergeCell ref="X24:AB24"/>
    <mergeCell ref="AC24:AI24"/>
    <mergeCell ref="AJ22:AY22"/>
    <mergeCell ref="AJ23:AY23"/>
    <mergeCell ref="F22:W22"/>
    <mergeCell ref="F23:W23"/>
    <mergeCell ref="X23:AB23"/>
    <mergeCell ref="AC23:AI23"/>
    <mergeCell ref="F20:W20"/>
    <mergeCell ref="B28:E28"/>
    <mergeCell ref="AJ28:AY28"/>
    <mergeCell ref="B25:E25"/>
    <mergeCell ref="AJ25:AY25"/>
    <mergeCell ref="B26:E26"/>
    <mergeCell ref="AJ26:AY26"/>
    <mergeCell ref="B27:E27"/>
    <mergeCell ref="AJ27:AY27"/>
    <mergeCell ref="X27:AB27"/>
    <mergeCell ref="B21:E21"/>
    <mergeCell ref="AJ21:AY21"/>
    <mergeCell ref="B18:E18"/>
    <mergeCell ref="AJ18:AY18"/>
    <mergeCell ref="X22:AB22"/>
    <mergeCell ref="AC22:AI22"/>
    <mergeCell ref="F18:W18"/>
    <mergeCell ref="B20:E20"/>
    <mergeCell ref="AJ20:AY20"/>
    <mergeCell ref="B19:E19"/>
    <mergeCell ref="F28:W28"/>
    <mergeCell ref="X28:AB28"/>
    <mergeCell ref="AC28:AI28"/>
    <mergeCell ref="X13:AB13"/>
    <mergeCell ref="F15:W15"/>
    <mergeCell ref="F25:W25"/>
    <mergeCell ref="X25:AB25"/>
    <mergeCell ref="AC25:AI25"/>
    <mergeCell ref="F26:W26"/>
    <mergeCell ref="X26:AB26"/>
    <mergeCell ref="AJ11:AY11"/>
    <mergeCell ref="AJ17:AY17"/>
    <mergeCell ref="F19:W19"/>
    <mergeCell ref="X19:AB19"/>
    <mergeCell ref="AC19:AI19"/>
    <mergeCell ref="AQ1:AY8"/>
    <mergeCell ref="A1:J8"/>
    <mergeCell ref="F11:W11"/>
    <mergeCell ref="X11:AB11"/>
    <mergeCell ref="AC11:AI11"/>
    <mergeCell ref="AJ19:AY19"/>
    <mergeCell ref="B16:E16"/>
    <mergeCell ref="AJ16:AY16"/>
    <mergeCell ref="X15:AB15"/>
    <mergeCell ref="AC15:AI15"/>
    <mergeCell ref="X17:AB17"/>
    <mergeCell ref="AC17:AI17"/>
    <mergeCell ref="K3:AP3"/>
    <mergeCell ref="B23:E23"/>
    <mergeCell ref="A10:AY10"/>
    <mergeCell ref="AJ14:AY14"/>
    <mergeCell ref="B15:E15"/>
    <mergeCell ref="AJ15:AY15"/>
    <mergeCell ref="AJ12:AY12"/>
    <mergeCell ref="B13:E13"/>
    <mergeCell ref="AJ13:AY13"/>
    <mergeCell ref="B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8"/>
  <sheetViews>
    <sheetView zoomScale="70" zoomScaleNormal="70" zoomScalePageLayoutView="0" workbookViewId="0" topLeftCell="A1">
      <selection activeCell="AJ11" sqref="AJ11:AY11"/>
    </sheetView>
  </sheetViews>
  <sheetFormatPr defaultColWidth="9.140625" defaultRowHeight="15"/>
  <cols>
    <col min="1" max="1" width="4.7109375" style="0" customWidth="1"/>
    <col min="2" max="4" width="2.7109375" style="0" customWidth="1"/>
    <col min="5" max="5" width="3.8515625" style="0" customWidth="1"/>
    <col min="6" max="19" width="2.7109375" style="0" customWidth="1"/>
    <col min="20" max="20" width="6.28125" style="0" customWidth="1"/>
    <col min="21" max="29" width="2.7109375" style="0" customWidth="1"/>
    <col min="30" max="30" width="0.71875" style="0" customWidth="1"/>
    <col min="31" max="34" width="2.7109375" style="0" customWidth="1"/>
    <col min="35" max="35" width="11.57421875" style="0" customWidth="1"/>
    <col min="36" max="50" width="2.7109375" style="0" customWidth="1"/>
    <col min="51" max="51" width="0.2890625" style="0" customWidth="1"/>
    <col min="52" max="55" width="2.7109375" style="0" customWidth="1"/>
    <col min="56" max="74" width="9.140625" style="0" customWidth="1"/>
    <col min="75" max="75" width="11.7109375" style="0" customWidth="1"/>
  </cols>
  <sheetData>
    <row r="1" spans="1:51" ht="38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75" t="s">
        <v>0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68"/>
      <c r="AR1" s="68"/>
      <c r="AS1" s="68"/>
      <c r="AT1" s="68"/>
      <c r="AU1" s="68"/>
      <c r="AV1" s="68"/>
      <c r="AW1" s="68"/>
      <c r="AX1" s="68"/>
      <c r="AY1" s="68"/>
    </row>
    <row r="2" spans="1:51" ht="1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114" t="s">
        <v>20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68"/>
      <c r="AR2" s="68"/>
      <c r="AS2" s="68"/>
      <c r="AT2" s="68"/>
      <c r="AU2" s="68"/>
      <c r="AV2" s="68"/>
      <c r="AW2" s="68"/>
      <c r="AX2" s="68"/>
      <c r="AY2" s="68"/>
    </row>
    <row r="3" spans="1:51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52">
        <f>IF(BW31,"ВНИМАНИЕ! ДУБЛИКАТЫ ИГРОВЫХ НОМЕРОВ!","")</f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68"/>
      <c r="AR3" s="68"/>
      <c r="AS3" s="68"/>
      <c r="AT3" s="68"/>
      <c r="AU3" s="68"/>
      <c r="AV3" s="68"/>
      <c r="AW3" s="68"/>
      <c r="AX3" s="68"/>
      <c r="AY3" s="68"/>
    </row>
    <row r="4" spans="1:51" ht="22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24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68"/>
      <c r="AR4" s="68"/>
      <c r="AS4" s="68"/>
      <c r="AT4" s="68"/>
      <c r="AU4" s="68"/>
      <c r="AV4" s="68"/>
      <c r="AW4" s="68"/>
      <c r="AX4" s="68"/>
      <c r="AY4" s="68"/>
    </row>
    <row r="5" spans="1:51" ht="21.75">
      <c r="A5" s="68"/>
      <c r="B5" s="68"/>
      <c r="C5" s="68"/>
      <c r="D5" s="68"/>
      <c r="E5" s="68"/>
      <c r="F5" s="68"/>
      <c r="G5" s="68"/>
      <c r="H5" s="68"/>
      <c r="I5" s="68"/>
      <c r="J5" s="68"/>
      <c r="K5" s="126" t="s">
        <v>23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49"/>
      <c r="AC5" s="126" t="s">
        <v>24</v>
      </c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68"/>
      <c r="AR5" s="68"/>
      <c r="AS5" s="68"/>
      <c r="AT5" s="68"/>
      <c r="AU5" s="68"/>
      <c r="AV5" s="68"/>
      <c r="AW5" s="68"/>
      <c r="AX5" s="68"/>
      <c r="AY5" s="68"/>
    </row>
    <row r="6" spans="1:51" ht="18">
      <c r="A6" s="68"/>
      <c r="B6" s="68"/>
      <c r="C6" s="68"/>
      <c r="D6" s="68"/>
      <c r="E6" s="68"/>
      <c r="F6" s="68"/>
      <c r="G6" s="68"/>
      <c r="H6" s="68"/>
      <c r="I6" s="68"/>
      <c r="J6" s="68"/>
      <c r="K6" s="115" t="s">
        <v>21</v>
      </c>
      <c r="L6" s="115"/>
      <c r="M6" s="115"/>
      <c r="N6" s="115"/>
      <c r="O6" s="2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68"/>
      <c r="AR6" s="68"/>
      <c r="AS6" s="68"/>
      <c r="AT6" s="68"/>
      <c r="AU6" s="68"/>
      <c r="AV6" s="68"/>
      <c r="AW6" s="68"/>
      <c r="AX6" s="68"/>
      <c r="AY6" s="68"/>
    </row>
    <row r="7" spans="1:51" ht="21.75">
      <c r="A7" s="68"/>
      <c r="B7" s="68"/>
      <c r="C7" s="68"/>
      <c r="D7" s="68"/>
      <c r="E7" s="68"/>
      <c r="F7" s="68"/>
      <c r="G7" s="68"/>
      <c r="H7" s="68"/>
      <c r="I7" s="68"/>
      <c r="J7" s="68"/>
      <c r="K7" s="49"/>
      <c r="L7" s="49"/>
      <c r="M7" s="49"/>
      <c r="N7" s="49"/>
      <c r="O7" s="49"/>
      <c r="P7" s="126" t="s">
        <v>29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68"/>
      <c r="AR7" s="68"/>
      <c r="AS7" s="68"/>
      <c r="AT7" s="68"/>
      <c r="AU7" s="68"/>
      <c r="AV7" s="68"/>
      <c r="AW7" s="68"/>
      <c r="AX7" s="68"/>
      <c r="AY7" s="68"/>
    </row>
    <row r="8" spans="1:51" ht="18">
      <c r="A8" s="68"/>
      <c r="B8" s="68"/>
      <c r="C8" s="68"/>
      <c r="D8" s="68"/>
      <c r="E8" s="68"/>
      <c r="F8" s="68"/>
      <c r="G8" s="68"/>
      <c r="H8" s="68"/>
      <c r="I8" s="68"/>
      <c r="J8" s="68"/>
      <c r="K8" s="119" t="s">
        <v>22</v>
      </c>
      <c r="L8" s="119"/>
      <c r="M8" s="119"/>
      <c r="N8" s="119"/>
      <c r="O8" s="119"/>
      <c r="P8" s="119"/>
      <c r="Q8" s="119"/>
      <c r="R8" s="4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26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68"/>
      <c r="AR8" s="68"/>
      <c r="AS8" s="68"/>
      <c r="AT8" s="68"/>
      <c r="AU8" s="68"/>
      <c r="AV8" s="68"/>
      <c r="AW8" s="68"/>
      <c r="AX8" s="68"/>
      <c r="AY8" s="68"/>
    </row>
    <row r="9" spans="1:51" ht="21.75">
      <c r="A9" s="51"/>
      <c r="B9" s="51"/>
      <c r="C9" s="51"/>
      <c r="D9" s="51"/>
      <c r="E9" s="51"/>
      <c r="F9" s="51"/>
      <c r="G9" s="51"/>
      <c r="H9" s="51"/>
      <c r="I9" s="51"/>
      <c r="J9" s="51"/>
      <c r="K9" s="22"/>
      <c r="L9" s="22"/>
      <c r="M9" s="22"/>
      <c r="N9" s="22"/>
      <c r="O9" s="22"/>
      <c r="P9" s="22"/>
      <c r="Q9" s="22"/>
      <c r="R9" s="22"/>
      <c r="S9" s="126" t="s">
        <v>25</v>
      </c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2"/>
      <c r="AG9" s="126" t="s">
        <v>26</v>
      </c>
      <c r="AH9" s="126"/>
      <c r="AI9" s="126"/>
      <c r="AJ9" s="126"/>
      <c r="AK9" s="126"/>
      <c r="AL9" s="126"/>
      <c r="AM9" s="126"/>
      <c r="AN9" s="126"/>
      <c r="AO9" s="126"/>
      <c r="AP9" s="126"/>
      <c r="AQ9" s="51"/>
      <c r="AR9" s="51"/>
      <c r="AS9" s="51"/>
      <c r="AT9" s="51"/>
      <c r="AU9" s="51"/>
      <c r="AV9" s="51"/>
      <c r="AW9" s="51"/>
      <c r="AX9" s="51"/>
      <c r="AY9" s="51"/>
    </row>
    <row r="10" spans="1:51" ht="27" customHeight="1" thickBot="1">
      <c r="A10" s="55" t="s">
        <v>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</row>
    <row r="11" spans="1:51" s="1" customFormat="1" ht="60" customHeight="1" thickBot="1">
      <c r="A11" s="5"/>
      <c r="B11" s="60" t="s">
        <v>1</v>
      </c>
      <c r="C11" s="61"/>
      <c r="D11" s="61"/>
      <c r="E11" s="61"/>
      <c r="F11" s="65" t="s">
        <v>8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4" t="s">
        <v>2</v>
      </c>
      <c r="Y11" s="64"/>
      <c r="Z11" s="64"/>
      <c r="AA11" s="64"/>
      <c r="AB11" s="64"/>
      <c r="AC11" s="64" t="s">
        <v>16</v>
      </c>
      <c r="AD11" s="65"/>
      <c r="AE11" s="65"/>
      <c r="AF11" s="65"/>
      <c r="AG11" s="65"/>
      <c r="AH11" s="65"/>
      <c r="AI11" s="65"/>
      <c r="AJ11" s="64" t="s">
        <v>45</v>
      </c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6"/>
    </row>
    <row r="12" spans="1:75" s="1" customFormat="1" ht="27.75" customHeight="1">
      <c r="A12" s="78" t="s">
        <v>12</v>
      </c>
      <c r="B12" s="73"/>
      <c r="C12" s="74"/>
      <c r="D12" s="74"/>
      <c r="E12" s="74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2"/>
      <c r="Y12" s="62"/>
      <c r="Z12" s="62"/>
      <c r="AA12" s="62"/>
      <c r="AB12" s="62"/>
      <c r="AC12" s="63"/>
      <c r="AD12" s="63"/>
      <c r="AE12" s="63"/>
      <c r="AF12" s="63"/>
      <c r="AG12" s="63"/>
      <c r="AH12" s="63"/>
      <c r="AI12" s="63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6"/>
      <c r="BT12" s="46"/>
      <c r="BU12" s="46"/>
      <c r="BV12" s="46"/>
      <c r="BW12" s="46"/>
    </row>
    <row r="13" spans="1:75" s="1" customFormat="1" ht="27.75" customHeight="1">
      <c r="A13" s="78"/>
      <c r="B13" s="58"/>
      <c r="C13" s="59"/>
      <c r="D13" s="59"/>
      <c r="E13" s="59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2"/>
      <c r="Y13" s="62"/>
      <c r="Z13" s="62"/>
      <c r="AA13" s="62"/>
      <c r="AB13" s="62"/>
      <c r="AC13" s="63"/>
      <c r="AD13" s="63"/>
      <c r="AE13" s="63"/>
      <c r="AF13" s="63"/>
      <c r="AG13" s="63"/>
      <c r="AH13" s="63"/>
      <c r="AI13" s="63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6"/>
      <c r="BT13" s="46"/>
      <c r="BU13" s="46"/>
      <c r="BV13" s="46"/>
      <c r="BW13" s="46"/>
    </row>
    <row r="14" spans="1:75" s="1" customFormat="1" ht="27.75" customHeight="1">
      <c r="A14" s="78"/>
      <c r="B14" s="58"/>
      <c r="C14" s="59"/>
      <c r="D14" s="59"/>
      <c r="E14" s="59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2"/>
      <c r="Y14" s="62"/>
      <c r="Z14" s="62"/>
      <c r="AA14" s="62"/>
      <c r="AB14" s="62"/>
      <c r="AC14" s="63"/>
      <c r="AD14" s="63"/>
      <c r="AE14" s="63"/>
      <c r="AF14" s="63"/>
      <c r="AG14" s="63"/>
      <c r="AH14" s="63"/>
      <c r="AI14" s="63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6"/>
      <c r="BT14" s="46"/>
      <c r="BU14" s="46"/>
      <c r="BV14" s="46"/>
      <c r="BW14" s="46"/>
    </row>
    <row r="15" spans="1:75" s="1" customFormat="1" ht="27.75" customHeight="1">
      <c r="A15" s="78"/>
      <c r="B15" s="58"/>
      <c r="C15" s="59"/>
      <c r="D15" s="59"/>
      <c r="E15" s="59"/>
      <c r="F15" s="67" t="s">
        <v>44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2" t="s">
        <v>44</v>
      </c>
      <c r="Y15" s="62"/>
      <c r="Z15" s="62"/>
      <c r="AA15" s="62"/>
      <c r="AB15" s="62"/>
      <c r="AC15" s="63" t="s">
        <v>44</v>
      </c>
      <c r="AD15" s="63"/>
      <c r="AE15" s="63"/>
      <c r="AF15" s="63"/>
      <c r="AG15" s="63"/>
      <c r="AH15" s="63"/>
      <c r="AI15" s="63"/>
      <c r="AJ15" s="57" t="s">
        <v>44</v>
      </c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6"/>
      <c r="BT15" s="46"/>
      <c r="BU15" s="46"/>
      <c r="BV15" s="46"/>
      <c r="BW15" s="46"/>
    </row>
    <row r="16" spans="1:75" s="1" customFormat="1" ht="27.75" customHeight="1">
      <c r="A16" s="78"/>
      <c r="B16" s="58"/>
      <c r="C16" s="59"/>
      <c r="D16" s="59"/>
      <c r="E16" s="59"/>
      <c r="F16" s="67" t="s">
        <v>44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2" t="s">
        <v>44</v>
      </c>
      <c r="Y16" s="62"/>
      <c r="Z16" s="62"/>
      <c r="AA16" s="62"/>
      <c r="AB16" s="62"/>
      <c r="AC16" s="63" t="s">
        <v>44</v>
      </c>
      <c r="AD16" s="63"/>
      <c r="AE16" s="63"/>
      <c r="AF16" s="63"/>
      <c r="AG16" s="63"/>
      <c r="AH16" s="63"/>
      <c r="AI16" s="63"/>
      <c r="AJ16" s="57" t="s">
        <v>44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46"/>
      <c r="BU16" s="46"/>
      <c r="BV16" s="46"/>
      <c r="BW16" s="46"/>
    </row>
    <row r="17" spans="1:75" s="1" customFormat="1" ht="27.75" customHeight="1">
      <c r="A17" s="78"/>
      <c r="B17" s="58"/>
      <c r="C17" s="59"/>
      <c r="D17" s="59"/>
      <c r="E17" s="59"/>
      <c r="F17" s="67" t="s">
        <v>44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2" t="s">
        <v>44</v>
      </c>
      <c r="Y17" s="62"/>
      <c r="Z17" s="62"/>
      <c r="AA17" s="62"/>
      <c r="AB17" s="62"/>
      <c r="AC17" s="63" t="s">
        <v>44</v>
      </c>
      <c r="AD17" s="63"/>
      <c r="AE17" s="63"/>
      <c r="AF17" s="63"/>
      <c r="AG17" s="63"/>
      <c r="AH17" s="63"/>
      <c r="AI17" s="63"/>
      <c r="AJ17" s="57" t="s">
        <v>44</v>
      </c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6"/>
      <c r="BU17" s="46"/>
      <c r="BV17" s="46"/>
      <c r="BW17" s="46"/>
    </row>
    <row r="18" spans="1:75" s="1" customFormat="1" ht="27.75" customHeight="1">
      <c r="A18" s="78"/>
      <c r="B18" s="58"/>
      <c r="C18" s="59"/>
      <c r="D18" s="59"/>
      <c r="E18" s="59"/>
      <c r="F18" s="67" t="s">
        <v>44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2" t="s">
        <v>44</v>
      </c>
      <c r="Y18" s="62"/>
      <c r="Z18" s="62"/>
      <c r="AA18" s="62"/>
      <c r="AB18" s="62"/>
      <c r="AC18" s="63" t="s">
        <v>44</v>
      </c>
      <c r="AD18" s="63"/>
      <c r="AE18" s="63"/>
      <c r="AF18" s="63"/>
      <c r="AG18" s="63"/>
      <c r="AH18" s="63"/>
      <c r="AI18" s="63"/>
      <c r="AJ18" s="57" t="s">
        <v>44</v>
      </c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6"/>
      <c r="BT18" s="46"/>
      <c r="BU18" s="46"/>
      <c r="BV18" s="46"/>
      <c r="BW18" s="46"/>
    </row>
    <row r="19" spans="1:75" s="1" customFormat="1" ht="27.75" customHeight="1">
      <c r="A19" s="78"/>
      <c r="B19" s="58"/>
      <c r="C19" s="59"/>
      <c r="D19" s="59"/>
      <c r="E19" s="59"/>
      <c r="F19" s="67" t="s">
        <v>44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2" t="s">
        <v>44</v>
      </c>
      <c r="Y19" s="62"/>
      <c r="Z19" s="62"/>
      <c r="AA19" s="62"/>
      <c r="AB19" s="62"/>
      <c r="AC19" s="63" t="s">
        <v>44</v>
      </c>
      <c r="AD19" s="63"/>
      <c r="AE19" s="63"/>
      <c r="AF19" s="63"/>
      <c r="AG19" s="63"/>
      <c r="AH19" s="63"/>
      <c r="AI19" s="63"/>
      <c r="AJ19" s="57" t="s">
        <v>44</v>
      </c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6"/>
      <c r="BT19" s="46"/>
      <c r="BU19" s="46"/>
      <c r="BV19" s="46"/>
      <c r="BW19" s="46"/>
    </row>
    <row r="20" spans="1:75" s="1" customFormat="1" ht="27.75" customHeight="1">
      <c r="A20" s="78"/>
      <c r="B20" s="58"/>
      <c r="C20" s="59"/>
      <c r="D20" s="59"/>
      <c r="E20" s="59"/>
      <c r="F20" s="67" t="s">
        <v>44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2" t="s">
        <v>44</v>
      </c>
      <c r="Y20" s="62"/>
      <c r="Z20" s="62"/>
      <c r="AA20" s="62"/>
      <c r="AB20" s="62"/>
      <c r="AC20" s="63" t="s">
        <v>44</v>
      </c>
      <c r="AD20" s="63"/>
      <c r="AE20" s="63"/>
      <c r="AF20" s="63"/>
      <c r="AG20" s="63"/>
      <c r="AH20" s="63"/>
      <c r="AI20" s="63"/>
      <c r="AJ20" s="57" t="s">
        <v>44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6"/>
      <c r="BT20" s="46"/>
      <c r="BU20" s="46"/>
      <c r="BV20" s="46"/>
      <c r="BW20" s="46"/>
    </row>
    <row r="21" spans="1:75" s="1" customFormat="1" ht="27.75" customHeight="1">
      <c r="A21" s="78"/>
      <c r="B21" s="58"/>
      <c r="C21" s="59"/>
      <c r="D21" s="59"/>
      <c r="E21" s="59"/>
      <c r="F21" s="67" t="s">
        <v>44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2" t="s">
        <v>44</v>
      </c>
      <c r="Y21" s="62"/>
      <c r="Z21" s="62"/>
      <c r="AA21" s="62"/>
      <c r="AB21" s="62"/>
      <c r="AC21" s="63" t="s">
        <v>44</v>
      </c>
      <c r="AD21" s="63"/>
      <c r="AE21" s="63"/>
      <c r="AF21" s="63"/>
      <c r="AG21" s="63"/>
      <c r="AH21" s="63"/>
      <c r="AI21" s="63"/>
      <c r="AJ21" s="57" t="s">
        <v>44</v>
      </c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6"/>
      <c r="BT21" s="46"/>
      <c r="BU21" s="46"/>
      <c r="BV21" s="46"/>
      <c r="BW21" s="46"/>
    </row>
    <row r="22" spans="1:75" s="1" customFormat="1" ht="27.75" customHeight="1" thickBot="1">
      <c r="A22" s="79"/>
      <c r="B22" s="76"/>
      <c r="C22" s="77"/>
      <c r="D22" s="77"/>
      <c r="E22" s="77"/>
      <c r="F22" s="72" t="s">
        <v>44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69" t="s">
        <v>44</v>
      </c>
      <c r="Y22" s="69"/>
      <c r="Z22" s="69"/>
      <c r="AA22" s="69"/>
      <c r="AB22" s="69"/>
      <c r="AC22" s="70" t="s">
        <v>44</v>
      </c>
      <c r="AD22" s="70"/>
      <c r="AE22" s="70"/>
      <c r="AF22" s="70"/>
      <c r="AG22" s="70"/>
      <c r="AH22" s="70"/>
      <c r="AI22" s="70"/>
      <c r="AJ22" s="71" t="s">
        <v>44</v>
      </c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6"/>
      <c r="BW22" s="46"/>
    </row>
    <row r="23" spans="1:75" s="1" customFormat="1" ht="27.75" customHeight="1">
      <c r="A23" s="92" t="s">
        <v>11</v>
      </c>
      <c r="B23" s="53"/>
      <c r="C23" s="54"/>
      <c r="D23" s="54"/>
      <c r="E23" s="54"/>
      <c r="F23" s="67" t="s">
        <v>44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2" t="s">
        <v>44</v>
      </c>
      <c r="Y23" s="62"/>
      <c r="Z23" s="62"/>
      <c r="AA23" s="62"/>
      <c r="AB23" s="62"/>
      <c r="AC23" s="63" t="s">
        <v>44</v>
      </c>
      <c r="AD23" s="63"/>
      <c r="AE23" s="63"/>
      <c r="AF23" s="63"/>
      <c r="AG23" s="63"/>
      <c r="AH23" s="63"/>
      <c r="AI23" s="63"/>
      <c r="AJ23" s="57" t="s">
        <v>44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6"/>
      <c r="BT23" s="46"/>
      <c r="BU23" s="46"/>
      <c r="BV23" s="46"/>
      <c r="BW23" s="46"/>
    </row>
    <row r="24" spans="1:75" s="1" customFormat="1" ht="27.75" customHeight="1">
      <c r="A24" s="78"/>
      <c r="B24" s="58"/>
      <c r="C24" s="59"/>
      <c r="D24" s="59"/>
      <c r="E24" s="59"/>
      <c r="F24" s="67" t="s">
        <v>44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2" t="s">
        <v>44</v>
      </c>
      <c r="Y24" s="62"/>
      <c r="Z24" s="62"/>
      <c r="AA24" s="62"/>
      <c r="AB24" s="62"/>
      <c r="AC24" s="63" t="s">
        <v>44</v>
      </c>
      <c r="AD24" s="63"/>
      <c r="AE24" s="63"/>
      <c r="AF24" s="63"/>
      <c r="AG24" s="63"/>
      <c r="AH24" s="63"/>
      <c r="AI24" s="63"/>
      <c r="AJ24" s="57" t="s">
        <v>44</v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6"/>
      <c r="BT24" s="46"/>
      <c r="BU24" s="46"/>
      <c r="BV24" s="46"/>
      <c r="BW24" s="46"/>
    </row>
    <row r="25" spans="1:75" s="1" customFormat="1" ht="27.75" customHeight="1">
      <c r="A25" s="78"/>
      <c r="B25" s="58"/>
      <c r="C25" s="59"/>
      <c r="D25" s="59"/>
      <c r="E25" s="59"/>
      <c r="F25" s="67" t="s">
        <v>44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2" t="s">
        <v>44</v>
      </c>
      <c r="Y25" s="62"/>
      <c r="Z25" s="62"/>
      <c r="AA25" s="62"/>
      <c r="AB25" s="62"/>
      <c r="AC25" s="63" t="s">
        <v>44</v>
      </c>
      <c r="AD25" s="63"/>
      <c r="AE25" s="63"/>
      <c r="AF25" s="63"/>
      <c r="AG25" s="63"/>
      <c r="AH25" s="63"/>
      <c r="AI25" s="63"/>
      <c r="AJ25" s="57" t="s">
        <v>44</v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6"/>
      <c r="BT25" s="46"/>
      <c r="BU25" s="46"/>
      <c r="BV25" s="46"/>
      <c r="BW25" s="46"/>
    </row>
    <row r="26" spans="1:75" s="1" customFormat="1" ht="27.75" customHeight="1">
      <c r="A26" s="78"/>
      <c r="B26" s="58"/>
      <c r="C26" s="59"/>
      <c r="D26" s="59"/>
      <c r="E26" s="59"/>
      <c r="F26" s="67" t="s">
        <v>44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2" t="s">
        <v>44</v>
      </c>
      <c r="Y26" s="62"/>
      <c r="Z26" s="62"/>
      <c r="AA26" s="62"/>
      <c r="AB26" s="62"/>
      <c r="AC26" s="63" t="s">
        <v>44</v>
      </c>
      <c r="AD26" s="63"/>
      <c r="AE26" s="63"/>
      <c r="AF26" s="63"/>
      <c r="AG26" s="63"/>
      <c r="AH26" s="63"/>
      <c r="AI26" s="63"/>
      <c r="AJ26" s="57" t="s">
        <v>44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6"/>
      <c r="BT26" s="46"/>
      <c r="BU26" s="46"/>
      <c r="BV26" s="46"/>
      <c r="BW26" s="46"/>
    </row>
    <row r="27" spans="1:75" s="1" customFormat="1" ht="27.75" customHeight="1">
      <c r="A27" s="78"/>
      <c r="B27" s="58"/>
      <c r="C27" s="59"/>
      <c r="D27" s="59"/>
      <c r="E27" s="59"/>
      <c r="F27" s="67" t="s">
        <v>44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2" t="s">
        <v>44</v>
      </c>
      <c r="Y27" s="62"/>
      <c r="Z27" s="62"/>
      <c r="AA27" s="62"/>
      <c r="AB27" s="62"/>
      <c r="AC27" s="63" t="s">
        <v>44</v>
      </c>
      <c r="AD27" s="63"/>
      <c r="AE27" s="63"/>
      <c r="AF27" s="63"/>
      <c r="AG27" s="63"/>
      <c r="AH27" s="63"/>
      <c r="AI27" s="63"/>
      <c r="AJ27" s="57" t="s">
        <v>44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6"/>
      <c r="BT27" s="46"/>
      <c r="BU27" s="46"/>
      <c r="BV27" s="46"/>
      <c r="BW27" s="46"/>
    </row>
    <row r="28" spans="1:75" s="1" customFormat="1" ht="27.75" customHeight="1">
      <c r="A28" s="78"/>
      <c r="B28" s="58"/>
      <c r="C28" s="59"/>
      <c r="D28" s="59"/>
      <c r="E28" s="59"/>
      <c r="F28" s="67" t="s">
        <v>44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2" t="s">
        <v>44</v>
      </c>
      <c r="Y28" s="62"/>
      <c r="Z28" s="62"/>
      <c r="AA28" s="62"/>
      <c r="AB28" s="62"/>
      <c r="AC28" s="63" t="s">
        <v>44</v>
      </c>
      <c r="AD28" s="63"/>
      <c r="AE28" s="63"/>
      <c r="AF28" s="63"/>
      <c r="AG28" s="63"/>
      <c r="AH28" s="63"/>
      <c r="AI28" s="63"/>
      <c r="AJ28" s="57" t="s">
        <v>44</v>
      </c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6"/>
      <c r="BT28" s="46"/>
      <c r="BU28" s="46"/>
      <c r="BV28" s="46"/>
      <c r="BW28" s="46"/>
    </row>
    <row r="29" spans="1:75" s="1" customFormat="1" ht="27.75" customHeight="1">
      <c r="A29" s="78"/>
      <c r="B29" s="58"/>
      <c r="C29" s="59"/>
      <c r="D29" s="59"/>
      <c r="E29" s="59"/>
      <c r="F29" s="67" t="s">
        <v>44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2" t="s">
        <v>44</v>
      </c>
      <c r="Y29" s="62"/>
      <c r="Z29" s="62"/>
      <c r="AA29" s="62"/>
      <c r="AB29" s="62"/>
      <c r="AC29" s="63" t="s">
        <v>44</v>
      </c>
      <c r="AD29" s="63"/>
      <c r="AE29" s="63"/>
      <c r="AF29" s="63"/>
      <c r="AG29" s="63"/>
      <c r="AH29" s="63"/>
      <c r="AI29" s="63"/>
      <c r="AJ29" s="57" t="s">
        <v>44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6"/>
      <c r="BT29" s="46"/>
      <c r="BU29" s="46"/>
      <c r="BV29" s="46"/>
      <c r="BW29" s="46"/>
    </row>
    <row r="30" spans="1:75" s="1" customFormat="1" ht="27.75" customHeight="1">
      <c r="A30" s="78"/>
      <c r="B30" s="58"/>
      <c r="C30" s="59"/>
      <c r="D30" s="59"/>
      <c r="E30" s="59"/>
      <c r="F30" s="67" t="s">
        <v>44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2" t="s">
        <v>44</v>
      </c>
      <c r="Y30" s="62"/>
      <c r="Z30" s="62"/>
      <c r="AA30" s="62"/>
      <c r="AB30" s="62"/>
      <c r="AC30" s="63" t="s">
        <v>44</v>
      </c>
      <c r="AD30" s="63"/>
      <c r="AE30" s="63"/>
      <c r="AF30" s="63"/>
      <c r="AG30" s="63"/>
      <c r="AH30" s="63"/>
      <c r="AI30" s="63"/>
      <c r="AJ30" s="57" t="s">
        <v>44</v>
      </c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6"/>
      <c r="BT30" s="46"/>
      <c r="BU30" s="46"/>
      <c r="BV30" s="46"/>
      <c r="BW30" s="46"/>
    </row>
    <row r="31" spans="1:75" s="1" customFormat="1" ht="27.75" customHeight="1" thickBot="1">
      <c r="A31" s="79"/>
      <c r="B31" s="76"/>
      <c r="C31" s="77"/>
      <c r="D31" s="77"/>
      <c r="E31" s="77"/>
      <c r="F31" s="72" t="s">
        <v>44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69" t="s">
        <v>44</v>
      </c>
      <c r="Y31" s="69"/>
      <c r="Z31" s="69"/>
      <c r="AA31" s="69"/>
      <c r="AB31" s="69"/>
      <c r="AC31" s="70" t="s">
        <v>44</v>
      </c>
      <c r="AD31" s="70"/>
      <c r="AE31" s="70"/>
      <c r="AF31" s="70"/>
      <c r="AG31" s="70"/>
      <c r="AH31" s="70"/>
      <c r="AI31" s="70"/>
      <c r="AJ31" s="71" t="s">
        <v>44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</row>
    <row r="32" spans="1:51" s="1" customFormat="1" ht="34.5" customHeight="1">
      <c r="A32" s="83" t="s">
        <v>17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</row>
    <row r="33" spans="1:51" s="1" customFormat="1" ht="16.5" customHeight="1" thickBot="1">
      <c r="A33" s="84" t="s">
        <v>18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50"/>
    </row>
    <row r="34" spans="1:51" s="1" customFormat="1" ht="30.75" customHeight="1" thickBot="1">
      <c r="A34" s="87" t="s">
        <v>19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87" t="s">
        <v>28</v>
      </c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8" t="s">
        <v>15</v>
      </c>
      <c r="AQ34" s="88"/>
      <c r="AR34" s="88"/>
      <c r="AS34" s="88"/>
      <c r="AT34" s="88"/>
      <c r="AU34" s="88"/>
      <c r="AV34" s="88"/>
      <c r="AW34" s="88"/>
      <c r="AX34" s="88"/>
      <c r="AY34" s="15"/>
    </row>
    <row r="35" spans="1:51" s="1" customFormat="1" ht="27.7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  <c r="M35" s="93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5"/>
      <c r="AP35" s="112"/>
      <c r="AQ35" s="112"/>
      <c r="AR35" s="112"/>
      <c r="AS35" s="112"/>
      <c r="AT35" s="112"/>
      <c r="AU35" s="112"/>
      <c r="AV35" s="112"/>
      <c r="AW35" s="112"/>
      <c r="AX35" s="112"/>
      <c r="AY35" s="16"/>
    </row>
    <row r="36" spans="1:51" s="1" customFormat="1" ht="27.7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8"/>
      <c r="AP36" s="117"/>
      <c r="AQ36" s="117"/>
      <c r="AR36" s="117"/>
      <c r="AS36" s="117"/>
      <c r="AT36" s="117"/>
      <c r="AU36" s="117"/>
      <c r="AV36" s="117"/>
      <c r="AW36" s="117"/>
      <c r="AX36" s="117"/>
      <c r="AY36" s="18"/>
    </row>
    <row r="37" spans="1:51" s="1" customFormat="1" ht="27.75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8"/>
      <c r="AP37" s="117"/>
      <c r="AQ37" s="117"/>
      <c r="AR37" s="117"/>
      <c r="AS37" s="117"/>
      <c r="AT37" s="117"/>
      <c r="AU37" s="117"/>
      <c r="AV37" s="117"/>
      <c r="AW37" s="117"/>
      <c r="AX37" s="117"/>
      <c r="AY37" s="18"/>
    </row>
    <row r="38" spans="1:51" s="1" customFormat="1" ht="27.75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  <c r="AP38" s="117"/>
      <c r="AQ38" s="117"/>
      <c r="AR38" s="117"/>
      <c r="AS38" s="117"/>
      <c r="AT38" s="117"/>
      <c r="AU38" s="117"/>
      <c r="AV38" s="117"/>
      <c r="AW38" s="117"/>
      <c r="AX38" s="117"/>
      <c r="AY38" s="18"/>
    </row>
    <row r="39" spans="1:51" s="1" customFormat="1" ht="27.75" customHeight="1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100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22"/>
      <c r="AQ39" s="122"/>
      <c r="AR39" s="122"/>
      <c r="AS39" s="122"/>
      <c r="AT39" s="122"/>
      <c r="AU39" s="122"/>
      <c r="AV39" s="122"/>
      <c r="AW39" s="122"/>
      <c r="AX39" s="122"/>
      <c r="AY39" s="17"/>
    </row>
    <row r="40" s="1" customFormat="1" ht="14.25" customHeight="1"/>
    <row r="41" spans="2:41" s="2" customFormat="1" ht="18">
      <c r="B41" s="113" t="s">
        <v>3</v>
      </c>
      <c r="C41" s="113"/>
      <c r="D41" s="113"/>
      <c r="E41" s="113"/>
      <c r="F41" s="113"/>
      <c r="G41" s="113"/>
      <c r="H41" s="113"/>
      <c r="I41" s="113"/>
      <c r="J41" s="8" t="s">
        <v>6</v>
      </c>
      <c r="K41" s="8"/>
      <c r="L41" s="8"/>
      <c r="M41" s="8"/>
      <c r="N41" s="8"/>
      <c r="O41" s="9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4"/>
      <c r="AA41" s="8" t="s">
        <v>4</v>
      </c>
      <c r="AB41" s="8"/>
      <c r="AC41" s="9"/>
      <c r="AD41" s="9"/>
      <c r="AE41" s="9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0:41" s="3" customFormat="1" ht="31.5" customHeight="1">
      <c r="J42" s="8" t="s">
        <v>7</v>
      </c>
      <c r="K42" s="8"/>
      <c r="L42" s="8"/>
      <c r="M42" s="8"/>
      <c r="N42" s="4"/>
      <c r="O42" s="6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4"/>
      <c r="AA42" s="8" t="s">
        <v>5</v>
      </c>
      <c r="AB42" s="10"/>
      <c r="AC42" s="9"/>
      <c r="AD42" s="9"/>
      <c r="AE42" s="9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="3" customFormat="1" ht="25.5" customHeight="1"/>
    <row r="44" spans="2:51" s="3" customFormat="1" ht="30" customHeight="1">
      <c r="B44" s="123" t="s">
        <v>13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F44" s="86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6"/>
      <c r="AR44" s="20"/>
      <c r="AS44" s="20"/>
      <c r="AT44" s="20"/>
      <c r="AU44" s="20"/>
      <c r="AV44" s="20"/>
      <c r="AW44" s="20"/>
      <c r="AX44" s="6"/>
      <c r="AY44" s="6"/>
    </row>
    <row r="45" spans="21:49" s="3" customFormat="1" ht="18">
      <c r="U45" s="81" t="s">
        <v>10</v>
      </c>
      <c r="V45" s="81"/>
      <c r="W45" s="81"/>
      <c r="X45" s="81"/>
      <c r="Y45" s="81"/>
      <c r="Z45" s="81"/>
      <c r="AA45" s="81"/>
      <c r="AB45" s="81"/>
      <c r="AC45" s="81"/>
      <c r="AD45" s="81"/>
      <c r="AF45" s="81" t="s">
        <v>27</v>
      </c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3"/>
      <c r="AR45" s="13"/>
      <c r="AS45" s="13"/>
      <c r="AT45" s="13"/>
      <c r="AU45" s="13"/>
      <c r="AV45" s="13"/>
      <c r="AW45" s="13"/>
    </row>
    <row r="46" spans="2:21" s="3" customFormat="1" ht="27.75" customHeight="1">
      <c r="B46" s="11" t="s">
        <v>9</v>
      </c>
      <c r="C46" s="12"/>
      <c r="D46" s="12"/>
      <c r="E46" s="31" t="s">
        <v>32</v>
      </c>
      <c r="F46" s="120"/>
      <c r="G46" s="120"/>
      <c r="H46" s="30" t="s">
        <v>31</v>
      </c>
      <c r="I46" s="120"/>
      <c r="J46" s="120"/>
      <c r="K46" s="120"/>
      <c r="L46" s="120"/>
      <c r="M46" s="120"/>
      <c r="N46" s="120"/>
      <c r="O46" s="120"/>
      <c r="P46" s="120"/>
      <c r="Q46" s="4"/>
      <c r="R46" s="121">
        <v>20</v>
      </c>
      <c r="S46" s="121"/>
      <c r="T46" s="29"/>
      <c r="U46" s="2" t="s">
        <v>30</v>
      </c>
    </row>
    <row r="47" spans="6:16" s="1" customFormat="1" ht="14.25"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5:38" ht="18">
      <c r="E48" s="2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AL48" s="1"/>
    </row>
  </sheetData>
  <sheetProtection/>
  <mergeCells count="158">
    <mergeCell ref="U45:AD45"/>
    <mergeCell ref="AF45:AP45"/>
    <mergeCell ref="F46:G46"/>
    <mergeCell ref="I46:P46"/>
    <mergeCell ref="R46:S46"/>
    <mergeCell ref="B41:I41"/>
    <mergeCell ref="P41:Y41"/>
    <mergeCell ref="AF41:AO41"/>
    <mergeCell ref="P42:Y42"/>
    <mergeCell ref="AF42:AO42"/>
    <mergeCell ref="B44:T44"/>
    <mergeCell ref="U44:AD44"/>
    <mergeCell ref="AF44:AP44"/>
    <mergeCell ref="A38:L38"/>
    <mergeCell ref="M38:AO38"/>
    <mergeCell ref="AP38:AX38"/>
    <mergeCell ref="A39:L39"/>
    <mergeCell ref="M39:AO39"/>
    <mergeCell ref="AP39:AX39"/>
    <mergeCell ref="A36:L36"/>
    <mergeCell ref="M36:AO36"/>
    <mergeCell ref="AP36:AX36"/>
    <mergeCell ref="A37:L37"/>
    <mergeCell ref="M37:AO37"/>
    <mergeCell ref="AP37:AX37"/>
    <mergeCell ref="A32:AY32"/>
    <mergeCell ref="A33:AX33"/>
    <mergeCell ref="A34:L34"/>
    <mergeCell ref="M34:AO34"/>
    <mergeCell ref="AP34:AX34"/>
    <mergeCell ref="A35:L35"/>
    <mergeCell ref="M35:AO35"/>
    <mergeCell ref="AP35:AX35"/>
    <mergeCell ref="B30:E30"/>
    <mergeCell ref="F30:W30"/>
    <mergeCell ref="X30:AB30"/>
    <mergeCell ref="AC30:AI30"/>
    <mergeCell ref="AJ30:AY30"/>
    <mergeCell ref="B31:E31"/>
    <mergeCell ref="F31:W31"/>
    <mergeCell ref="X31:AB31"/>
    <mergeCell ref="AC31:AI31"/>
    <mergeCell ref="AJ31:AY31"/>
    <mergeCell ref="B28:E28"/>
    <mergeCell ref="F28:W28"/>
    <mergeCell ref="X28:AB28"/>
    <mergeCell ref="AC28:AI28"/>
    <mergeCell ref="AJ28:AY28"/>
    <mergeCell ref="B29:E29"/>
    <mergeCell ref="F29:W29"/>
    <mergeCell ref="X29:AB29"/>
    <mergeCell ref="AC29:AI29"/>
    <mergeCell ref="AJ29:AY29"/>
    <mergeCell ref="B26:E26"/>
    <mergeCell ref="F26:W26"/>
    <mergeCell ref="X26:AB26"/>
    <mergeCell ref="AC26:AI26"/>
    <mergeCell ref="AJ26:AY26"/>
    <mergeCell ref="B27:E27"/>
    <mergeCell ref="F27:W27"/>
    <mergeCell ref="X27:AB27"/>
    <mergeCell ref="AC27:AI27"/>
    <mergeCell ref="AJ27:AY27"/>
    <mergeCell ref="AJ24:AY24"/>
    <mergeCell ref="B25:E25"/>
    <mergeCell ref="F25:W25"/>
    <mergeCell ref="X25:AB25"/>
    <mergeCell ref="AC25:AI25"/>
    <mergeCell ref="AJ25:AY25"/>
    <mergeCell ref="A23:A31"/>
    <mergeCell ref="B23:E23"/>
    <mergeCell ref="F23:W23"/>
    <mergeCell ref="X23:AB23"/>
    <mergeCell ref="AC23:AI23"/>
    <mergeCell ref="AJ23:AY23"/>
    <mergeCell ref="B24:E24"/>
    <mergeCell ref="F24:W24"/>
    <mergeCell ref="X24:AB24"/>
    <mergeCell ref="AC24:AI24"/>
    <mergeCell ref="B21:E21"/>
    <mergeCell ref="F21:W21"/>
    <mergeCell ref="X21:AB21"/>
    <mergeCell ref="AC21:AI21"/>
    <mergeCell ref="AJ21:AY21"/>
    <mergeCell ref="B22:E22"/>
    <mergeCell ref="F22:W22"/>
    <mergeCell ref="X22:AB22"/>
    <mergeCell ref="AC22:AI22"/>
    <mergeCell ref="AJ22:AY22"/>
    <mergeCell ref="B19:E19"/>
    <mergeCell ref="F19:W19"/>
    <mergeCell ref="X19:AB19"/>
    <mergeCell ref="AC19:AI19"/>
    <mergeCell ref="AJ19:AY19"/>
    <mergeCell ref="B20:E20"/>
    <mergeCell ref="F20:W20"/>
    <mergeCell ref="X20:AB20"/>
    <mergeCell ref="AC20:AI20"/>
    <mergeCell ref="AJ20:AY20"/>
    <mergeCell ref="B17:E17"/>
    <mergeCell ref="F17:W17"/>
    <mergeCell ref="X17:AB17"/>
    <mergeCell ref="AC17:AI17"/>
    <mergeCell ref="AJ17:AY17"/>
    <mergeCell ref="B18:E18"/>
    <mergeCell ref="F18:W18"/>
    <mergeCell ref="X18:AB18"/>
    <mergeCell ref="AC18:AI18"/>
    <mergeCell ref="AJ18:AY18"/>
    <mergeCell ref="B15:E15"/>
    <mergeCell ref="F15:W15"/>
    <mergeCell ref="X15:AB15"/>
    <mergeCell ref="AC15:AI15"/>
    <mergeCell ref="AJ15:AY15"/>
    <mergeCell ref="B16:E16"/>
    <mergeCell ref="F16:W16"/>
    <mergeCell ref="X16:AB16"/>
    <mergeCell ref="AC16:AI16"/>
    <mergeCell ref="AJ16:AY16"/>
    <mergeCell ref="AJ13:AY13"/>
    <mergeCell ref="B14:E14"/>
    <mergeCell ref="F14:W14"/>
    <mergeCell ref="X14:AB14"/>
    <mergeCell ref="AC14:AI14"/>
    <mergeCell ref="AJ14:AY14"/>
    <mergeCell ref="A12:A22"/>
    <mergeCell ref="B12:E12"/>
    <mergeCell ref="F12:W12"/>
    <mergeCell ref="X12:AB12"/>
    <mergeCell ref="AC12:AI12"/>
    <mergeCell ref="AJ12:AY12"/>
    <mergeCell ref="B13:E13"/>
    <mergeCell ref="F13:W13"/>
    <mergeCell ref="X13:AB13"/>
    <mergeCell ref="AC13:AI13"/>
    <mergeCell ref="A10:AY10"/>
    <mergeCell ref="B11:E11"/>
    <mergeCell ref="F11:W11"/>
    <mergeCell ref="X11:AB11"/>
    <mergeCell ref="AC11:AI11"/>
    <mergeCell ref="AJ11:AY11"/>
    <mergeCell ref="P6:AP6"/>
    <mergeCell ref="P7:AP7"/>
    <mergeCell ref="K8:Q8"/>
    <mergeCell ref="S8:AE8"/>
    <mergeCell ref="AG8:AP8"/>
    <mergeCell ref="S9:AE9"/>
    <mergeCell ref="AG9:AP9"/>
    <mergeCell ref="A1:J8"/>
    <mergeCell ref="K1:AP1"/>
    <mergeCell ref="AQ1:AY8"/>
    <mergeCell ref="K2:AP2"/>
    <mergeCell ref="K3:AP3"/>
    <mergeCell ref="K4:AA4"/>
    <mergeCell ref="AC4:AP4"/>
    <mergeCell ref="K5:AA5"/>
    <mergeCell ref="AC5:AP5"/>
    <mergeCell ref="K6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F99"/>
  <sheetViews>
    <sheetView zoomScale="85" zoomScaleNormal="85" zoomScalePageLayoutView="0" workbookViewId="0" topLeftCell="A1">
      <selection activeCell="F1" sqref="F1:F11"/>
    </sheetView>
  </sheetViews>
  <sheetFormatPr defaultColWidth="9.140625" defaultRowHeight="15"/>
  <cols>
    <col min="1" max="1" width="15.421875" style="44" customWidth="1"/>
    <col min="2" max="2" width="27.28125" style="35" customWidth="1"/>
    <col min="3" max="3" width="10.140625" style="44" customWidth="1"/>
    <col min="4" max="4" width="18.00390625" style="44" customWidth="1"/>
    <col min="5" max="5" width="36.8515625" style="44" customWidth="1"/>
    <col min="6" max="6" width="45.7109375" style="35" customWidth="1"/>
    <col min="7" max="16384" width="9.140625" style="35" customWidth="1"/>
  </cols>
  <sheetData>
    <row r="1" spans="1:6" ht="61.5" customHeight="1">
      <c r="A1" s="33" t="s">
        <v>33</v>
      </c>
      <c r="B1" s="34" t="s">
        <v>34</v>
      </c>
      <c r="C1" s="33" t="s">
        <v>2</v>
      </c>
      <c r="D1" s="34" t="s">
        <v>35</v>
      </c>
      <c r="E1" s="33" t="s">
        <v>49</v>
      </c>
      <c r="F1" s="127" t="s">
        <v>50</v>
      </c>
    </row>
    <row r="2" spans="1:6" ht="15">
      <c r="A2" s="36">
        <v>1</v>
      </c>
      <c r="B2" s="37" t="s">
        <v>36</v>
      </c>
      <c r="C2" s="36" t="s">
        <v>37</v>
      </c>
      <c r="D2" s="38">
        <v>35160</v>
      </c>
      <c r="E2" s="36" t="s">
        <v>46</v>
      </c>
      <c r="F2" s="128"/>
    </row>
    <row r="3" spans="1:6" ht="15">
      <c r="A3" s="36">
        <v>5</v>
      </c>
      <c r="B3" s="39" t="s">
        <v>38</v>
      </c>
      <c r="C3" s="36" t="s">
        <v>39</v>
      </c>
      <c r="D3" s="38">
        <v>29698</v>
      </c>
      <c r="E3" s="36" t="s">
        <v>47</v>
      </c>
      <c r="F3" s="127"/>
    </row>
    <row r="4" spans="1:6" ht="15">
      <c r="A4" s="36">
        <v>77</v>
      </c>
      <c r="B4" s="39" t="s">
        <v>40</v>
      </c>
      <c r="C4" s="36" t="s">
        <v>37</v>
      </c>
      <c r="D4" s="38">
        <v>34458</v>
      </c>
      <c r="E4" s="36"/>
      <c r="F4" s="128"/>
    </row>
    <row r="5" spans="1:6" ht="15">
      <c r="A5" s="36">
        <v>18</v>
      </c>
      <c r="B5" s="39" t="s">
        <v>41</v>
      </c>
      <c r="C5" s="36" t="s">
        <v>39</v>
      </c>
      <c r="D5" s="38">
        <v>30262</v>
      </c>
      <c r="E5" s="36" t="s">
        <v>48</v>
      </c>
      <c r="F5" s="127"/>
    </row>
    <row r="6" spans="1:6" ht="15">
      <c r="A6" s="36">
        <v>10</v>
      </c>
      <c r="B6" s="37" t="s">
        <v>42</v>
      </c>
      <c r="C6" s="36" t="s">
        <v>43</v>
      </c>
      <c r="D6" s="38">
        <v>31290</v>
      </c>
      <c r="E6" s="36" t="s">
        <v>48</v>
      </c>
      <c r="F6" s="128"/>
    </row>
    <row r="7" spans="1:6" ht="15">
      <c r="A7" s="36"/>
      <c r="B7" s="39"/>
      <c r="C7" s="36"/>
      <c r="D7" s="38"/>
      <c r="E7" s="36"/>
      <c r="F7" s="127"/>
    </row>
    <row r="8" spans="1:6" ht="15">
      <c r="A8" s="36"/>
      <c r="B8" s="39"/>
      <c r="C8" s="36"/>
      <c r="D8" s="38"/>
      <c r="E8" s="36"/>
      <c r="F8" s="127"/>
    </row>
    <row r="9" spans="1:6" ht="15">
      <c r="A9" s="36"/>
      <c r="B9" s="39"/>
      <c r="C9" s="36"/>
      <c r="D9" s="38"/>
      <c r="E9" s="36"/>
      <c r="F9" s="128"/>
    </row>
    <row r="10" spans="1:6" ht="15">
      <c r="A10" s="36"/>
      <c r="B10" s="39"/>
      <c r="C10" s="36"/>
      <c r="D10" s="38"/>
      <c r="E10" s="36"/>
      <c r="F10" s="127"/>
    </row>
    <row r="11" spans="1:6" ht="15">
      <c r="A11" s="36"/>
      <c r="B11" s="37"/>
      <c r="C11" s="36"/>
      <c r="D11" s="38"/>
      <c r="E11" s="36"/>
      <c r="F11" s="128"/>
    </row>
    <row r="12" spans="1:6" ht="15" customHeight="1">
      <c r="A12" s="36"/>
      <c r="B12" s="39"/>
      <c r="C12" s="36"/>
      <c r="D12" s="38"/>
      <c r="E12" s="36"/>
      <c r="F12" s="129"/>
    </row>
    <row r="13" spans="1:6" ht="15">
      <c r="A13" s="36"/>
      <c r="B13" s="37"/>
      <c r="C13" s="36"/>
      <c r="D13" s="38"/>
      <c r="E13" s="36"/>
      <c r="F13" s="129"/>
    </row>
    <row r="14" spans="1:6" ht="15">
      <c r="A14" s="36"/>
      <c r="B14" s="39"/>
      <c r="C14" s="36"/>
      <c r="D14" s="38"/>
      <c r="E14" s="36"/>
      <c r="F14" s="40"/>
    </row>
    <row r="15" spans="1:6" ht="15">
      <c r="A15" s="36"/>
      <c r="B15" s="39"/>
      <c r="C15" s="36"/>
      <c r="D15" s="38"/>
      <c r="E15" s="36"/>
      <c r="F15" s="41"/>
    </row>
    <row r="16" spans="1:6" ht="15">
      <c r="A16" s="36"/>
      <c r="B16" s="37"/>
      <c r="C16" s="36"/>
      <c r="D16" s="38"/>
      <c r="E16" s="36"/>
      <c r="F16" s="42"/>
    </row>
    <row r="17" spans="1:6" ht="15">
      <c r="A17" s="36"/>
      <c r="B17" s="39"/>
      <c r="C17" s="36"/>
      <c r="D17" s="38"/>
      <c r="E17" s="36"/>
      <c r="F17" s="42"/>
    </row>
    <row r="18" spans="1:6" ht="15">
      <c r="A18" s="36"/>
      <c r="B18" s="39"/>
      <c r="C18" s="36"/>
      <c r="D18" s="38"/>
      <c r="E18" s="36"/>
      <c r="F18" s="42"/>
    </row>
    <row r="19" spans="1:6" ht="15">
      <c r="A19" s="36"/>
      <c r="B19" s="37"/>
      <c r="C19" s="36"/>
      <c r="D19" s="38"/>
      <c r="E19" s="36"/>
      <c r="F19" s="43"/>
    </row>
    <row r="20" spans="1:6" ht="15">
      <c r="A20" s="36"/>
      <c r="B20" s="39"/>
      <c r="C20" s="36"/>
      <c r="D20" s="38"/>
      <c r="E20" s="36"/>
      <c r="F20" s="42"/>
    </row>
    <row r="21" spans="1:6" ht="15">
      <c r="A21" s="36"/>
      <c r="B21" s="39"/>
      <c r="C21" s="36"/>
      <c r="D21" s="38"/>
      <c r="E21" s="36"/>
      <c r="F21" s="42"/>
    </row>
    <row r="22" spans="1:6" ht="15">
      <c r="A22" s="36"/>
      <c r="B22" s="37"/>
      <c r="C22" s="36"/>
      <c r="D22" s="38"/>
      <c r="E22" s="36"/>
      <c r="F22" s="43"/>
    </row>
    <row r="23" spans="1:6" ht="15">
      <c r="A23" s="36"/>
      <c r="B23" s="37"/>
      <c r="C23" s="36"/>
      <c r="D23" s="38"/>
      <c r="E23" s="36"/>
      <c r="F23" s="42"/>
    </row>
    <row r="24" spans="1:6" ht="15">
      <c r="A24" s="36"/>
      <c r="B24" s="39"/>
      <c r="C24" s="36"/>
      <c r="D24" s="38"/>
      <c r="E24" s="36"/>
      <c r="F24" s="42"/>
    </row>
    <row r="25" spans="1:5" ht="15">
      <c r="A25" s="36"/>
      <c r="B25" s="37"/>
      <c r="C25" s="36"/>
      <c r="D25" s="38"/>
      <c r="E25" s="36"/>
    </row>
    <row r="26" spans="1:6" ht="15">
      <c r="A26" s="36"/>
      <c r="B26" s="39"/>
      <c r="C26" s="36"/>
      <c r="D26" s="38"/>
      <c r="E26" s="36"/>
      <c r="F26" s="41"/>
    </row>
    <row r="27" spans="1:5" ht="15">
      <c r="A27" s="36"/>
      <c r="B27" s="39"/>
      <c r="C27" s="36"/>
      <c r="D27" s="36"/>
      <c r="E27" s="36"/>
    </row>
    <row r="28" spans="1:5" ht="15">
      <c r="A28" s="36"/>
      <c r="B28" s="39"/>
      <c r="C28" s="36"/>
      <c r="D28" s="36"/>
      <c r="E28" s="36"/>
    </row>
    <row r="29" spans="1:5" ht="15">
      <c r="A29" s="36"/>
      <c r="B29" s="39"/>
      <c r="C29" s="36"/>
      <c r="D29" s="36"/>
      <c r="E29" s="36"/>
    </row>
    <row r="30" spans="1:5" ht="15">
      <c r="A30" s="36"/>
      <c r="B30" s="39"/>
      <c r="C30" s="36"/>
      <c r="D30" s="36"/>
      <c r="E30" s="36"/>
    </row>
    <row r="31" spans="1:5" ht="15">
      <c r="A31" s="36"/>
      <c r="B31" s="39"/>
      <c r="C31" s="36"/>
      <c r="D31" s="36"/>
      <c r="E31" s="36"/>
    </row>
    <row r="32" spans="1:5" ht="15">
      <c r="A32" s="36"/>
      <c r="B32" s="39"/>
      <c r="C32" s="36"/>
      <c r="D32" s="36"/>
      <c r="E32" s="36"/>
    </row>
    <row r="33" spans="1:5" ht="15">
      <c r="A33" s="36"/>
      <c r="B33" s="39"/>
      <c r="C33" s="36"/>
      <c r="D33" s="36"/>
      <c r="E33" s="36"/>
    </row>
    <row r="34" spans="1:5" ht="15">
      <c r="A34" s="36"/>
      <c r="B34" s="39"/>
      <c r="C34" s="36"/>
      <c r="D34" s="36"/>
      <c r="E34" s="36"/>
    </row>
    <row r="35" spans="1:5" ht="15">
      <c r="A35" s="36"/>
      <c r="B35" s="39"/>
      <c r="C35" s="36"/>
      <c r="D35" s="36"/>
      <c r="E35" s="36"/>
    </row>
    <row r="36" spans="1:5" ht="15">
      <c r="A36" s="36"/>
      <c r="B36" s="39"/>
      <c r="C36" s="36"/>
      <c r="D36" s="36"/>
      <c r="E36" s="36"/>
    </row>
    <row r="37" spans="1:5" ht="15">
      <c r="A37" s="36"/>
      <c r="B37" s="39"/>
      <c r="C37" s="36"/>
      <c r="D37" s="36"/>
      <c r="E37" s="36"/>
    </row>
    <row r="38" spans="1:5" ht="15">
      <c r="A38" s="36"/>
      <c r="B38" s="39"/>
      <c r="C38" s="36"/>
      <c r="D38" s="36"/>
      <c r="E38" s="36"/>
    </row>
    <row r="39" spans="1:5" ht="15">
      <c r="A39" s="36"/>
      <c r="B39" s="39"/>
      <c r="C39" s="36"/>
      <c r="D39" s="36"/>
      <c r="E39" s="36"/>
    </row>
    <row r="40" spans="1:5" ht="15">
      <c r="A40" s="36"/>
      <c r="B40" s="39"/>
      <c r="C40" s="36"/>
      <c r="D40" s="36"/>
      <c r="E40" s="36"/>
    </row>
    <row r="41" spans="1:5" ht="15">
      <c r="A41" s="36"/>
      <c r="B41" s="39"/>
      <c r="C41" s="36"/>
      <c r="D41" s="36"/>
      <c r="E41" s="36"/>
    </row>
    <row r="42" spans="1:5" ht="15">
      <c r="A42" s="36"/>
      <c r="B42" s="39"/>
      <c r="C42" s="36"/>
      <c r="D42" s="36"/>
      <c r="E42" s="36"/>
    </row>
    <row r="43" spans="1:5" ht="15">
      <c r="A43" s="36"/>
      <c r="B43" s="39"/>
      <c r="C43" s="36"/>
      <c r="D43" s="36"/>
      <c r="E43" s="36"/>
    </row>
    <row r="44" spans="1:5" ht="15">
      <c r="A44" s="36"/>
      <c r="B44" s="39"/>
      <c r="C44" s="36"/>
      <c r="D44" s="36"/>
      <c r="E44" s="36"/>
    </row>
    <row r="45" spans="1:5" ht="15">
      <c r="A45" s="36"/>
      <c r="B45" s="39"/>
      <c r="C45" s="36"/>
      <c r="D45" s="36"/>
      <c r="E45" s="36"/>
    </row>
    <row r="46" spans="1:5" ht="15">
      <c r="A46" s="36"/>
      <c r="B46" s="39"/>
      <c r="C46" s="36"/>
      <c r="D46" s="36"/>
      <c r="E46" s="36"/>
    </row>
    <row r="47" spans="1:5" ht="15">
      <c r="A47" s="36"/>
      <c r="B47" s="39"/>
      <c r="C47" s="36"/>
      <c r="D47" s="36"/>
      <c r="E47" s="36"/>
    </row>
    <row r="48" spans="1:5" ht="15">
      <c r="A48" s="36"/>
      <c r="B48" s="39"/>
      <c r="C48" s="36"/>
      <c r="D48" s="36"/>
      <c r="E48" s="36"/>
    </row>
    <row r="49" spans="1:5" ht="15">
      <c r="A49" s="36"/>
      <c r="B49" s="39"/>
      <c r="C49" s="36"/>
      <c r="D49" s="36"/>
      <c r="E49" s="36"/>
    </row>
    <row r="50" spans="1:5" ht="15">
      <c r="A50" s="36"/>
      <c r="B50" s="39"/>
      <c r="C50" s="36"/>
      <c r="D50" s="36"/>
      <c r="E50" s="36"/>
    </row>
    <row r="51" spans="1:5" ht="15">
      <c r="A51" s="36"/>
      <c r="B51" s="39"/>
      <c r="C51" s="36"/>
      <c r="D51" s="36"/>
      <c r="E51" s="36"/>
    </row>
    <row r="52" spans="1:5" ht="15">
      <c r="A52" s="36"/>
      <c r="B52" s="39"/>
      <c r="C52" s="36"/>
      <c r="D52" s="36"/>
      <c r="E52" s="36"/>
    </row>
    <row r="53" spans="1:5" ht="15">
      <c r="A53" s="36"/>
      <c r="B53" s="39"/>
      <c r="C53" s="36"/>
      <c r="D53" s="36"/>
      <c r="E53" s="36"/>
    </row>
    <row r="54" spans="1:5" ht="15">
      <c r="A54" s="36"/>
      <c r="B54" s="39"/>
      <c r="C54" s="36"/>
      <c r="D54" s="36"/>
      <c r="E54" s="36"/>
    </row>
    <row r="55" spans="1:5" ht="15">
      <c r="A55" s="36"/>
      <c r="B55" s="39"/>
      <c r="C55" s="36"/>
      <c r="D55" s="36"/>
      <c r="E55" s="36"/>
    </row>
    <row r="56" spans="1:5" ht="15">
      <c r="A56" s="36"/>
      <c r="B56" s="39"/>
      <c r="C56" s="36"/>
      <c r="D56" s="36"/>
      <c r="E56" s="36"/>
    </row>
    <row r="57" spans="1:5" ht="15">
      <c r="A57" s="36"/>
      <c r="B57" s="39"/>
      <c r="C57" s="36"/>
      <c r="D57" s="36"/>
      <c r="E57" s="36"/>
    </row>
    <row r="58" spans="1:5" ht="15">
      <c r="A58" s="36"/>
      <c r="B58" s="39"/>
      <c r="C58" s="36"/>
      <c r="D58" s="36"/>
      <c r="E58" s="36"/>
    </row>
    <row r="59" spans="1:5" ht="15">
      <c r="A59" s="36"/>
      <c r="B59" s="39"/>
      <c r="C59" s="36"/>
      <c r="D59" s="36"/>
      <c r="E59" s="36"/>
    </row>
    <row r="60" spans="1:5" ht="15">
      <c r="A60" s="36"/>
      <c r="B60" s="39"/>
      <c r="C60" s="36"/>
      <c r="D60" s="36"/>
      <c r="E60" s="36"/>
    </row>
    <row r="61" spans="1:5" ht="15">
      <c r="A61" s="36"/>
      <c r="B61" s="39"/>
      <c r="C61" s="36"/>
      <c r="D61" s="36"/>
      <c r="E61" s="36"/>
    </row>
    <row r="62" spans="1:5" ht="15">
      <c r="A62" s="36"/>
      <c r="B62" s="39"/>
      <c r="C62" s="36"/>
      <c r="D62" s="36"/>
      <c r="E62" s="36"/>
    </row>
    <row r="63" spans="1:5" ht="15">
      <c r="A63" s="36"/>
      <c r="B63" s="39"/>
      <c r="C63" s="36"/>
      <c r="D63" s="36"/>
      <c r="E63" s="36"/>
    </row>
    <row r="64" spans="1:5" ht="15">
      <c r="A64" s="36"/>
      <c r="B64" s="39"/>
      <c r="C64" s="36"/>
      <c r="D64" s="36"/>
      <c r="E64" s="36"/>
    </row>
    <row r="65" spans="1:5" ht="15">
      <c r="A65" s="36"/>
      <c r="B65" s="39"/>
      <c r="C65" s="36"/>
      <c r="D65" s="36"/>
      <c r="E65" s="36"/>
    </row>
    <row r="66" spans="1:5" ht="15">
      <c r="A66" s="36"/>
      <c r="B66" s="39"/>
      <c r="C66" s="36"/>
      <c r="D66" s="36"/>
      <c r="E66" s="36"/>
    </row>
    <row r="67" spans="1:5" ht="15">
      <c r="A67" s="36"/>
      <c r="B67" s="39"/>
      <c r="C67" s="36"/>
      <c r="D67" s="36"/>
      <c r="E67" s="36"/>
    </row>
    <row r="68" spans="1:5" ht="15">
      <c r="A68" s="36"/>
      <c r="B68" s="39"/>
      <c r="C68" s="36"/>
      <c r="D68" s="36"/>
      <c r="E68" s="36"/>
    </row>
    <row r="69" spans="1:5" ht="15">
      <c r="A69" s="36"/>
      <c r="B69" s="39"/>
      <c r="C69" s="36"/>
      <c r="D69" s="36"/>
      <c r="E69" s="36"/>
    </row>
    <row r="70" spans="1:5" ht="15">
      <c r="A70" s="36"/>
      <c r="B70" s="39"/>
      <c r="C70" s="36"/>
      <c r="D70" s="36"/>
      <c r="E70" s="36"/>
    </row>
    <row r="71" spans="1:5" ht="15">
      <c r="A71" s="36"/>
      <c r="B71" s="39"/>
      <c r="C71" s="36"/>
      <c r="D71" s="36"/>
      <c r="E71" s="36"/>
    </row>
    <row r="72" spans="1:5" ht="15">
      <c r="A72" s="36"/>
      <c r="B72" s="39"/>
      <c r="C72" s="36"/>
      <c r="D72" s="36"/>
      <c r="E72" s="36"/>
    </row>
    <row r="73" spans="1:5" ht="15">
      <c r="A73" s="36"/>
      <c r="B73" s="39"/>
      <c r="C73" s="36"/>
      <c r="D73" s="36"/>
      <c r="E73" s="36"/>
    </row>
    <row r="74" spans="1:5" ht="15">
      <c r="A74" s="36"/>
      <c r="B74" s="39"/>
      <c r="C74" s="36"/>
      <c r="D74" s="36"/>
      <c r="E74" s="36"/>
    </row>
    <row r="75" spans="1:5" ht="15">
      <c r="A75" s="36"/>
      <c r="B75" s="39"/>
      <c r="C75" s="36"/>
      <c r="D75" s="36"/>
      <c r="E75" s="36"/>
    </row>
    <row r="76" spans="1:5" ht="15">
      <c r="A76" s="36"/>
      <c r="B76" s="39"/>
      <c r="C76" s="36"/>
      <c r="D76" s="36"/>
      <c r="E76" s="36"/>
    </row>
    <row r="77" spans="1:5" ht="15">
      <c r="A77" s="36"/>
      <c r="B77" s="39"/>
      <c r="C77" s="36"/>
      <c r="D77" s="36"/>
      <c r="E77" s="36"/>
    </row>
    <row r="78" spans="1:5" ht="15">
      <c r="A78" s="36"/>
      <c r="B78" s="39"/>
      <c r="C78" s="36"/>
      <c r="D78" s="36"/>
      <c r="E78" s="36"/>
    </row>
    <row r="79" spans="1:5" ht="15">
      <c r="A79" s="36"/>
      <c r="B79" s="39"/>
      <c r="C79" s="36"/>
      <c r="D79" s="36"/>
      <c r="E79" s="36"/>
    </row>
    <row r="80" spans="1:5" ht="15">
      <c r="A80" s="36"/>
      <c r="B80" s="39"/>
      <c r="C80" s="36"/>
      <c r="D80" s="36"/>
      <c r="E80" s="36"/>
    </row>
    <row r="81" spans="1:5" ht="15">
      <c r="A81" s="36"/>
      <c r="B81" s="39"/>
      <c r="C81" s="36"/>
      <c r="D81" s="36"/>
      <c r="E81" s="36"/>
    </row>
    <row r="82" spans="1:5" ht="15">
      <c r="A82" s="36"/>
      <c r="B82" s="39"/>
      <c r="C82" s="36"/>
      <c r="D82" s="36"/>
      <c r="E82" s="36"/>
    </row>
    <row r="83" spans="1:5" ht="15">
      <c r="A83" s="36"/>
      <c r="B83" s="39"/>
      <c r="C83" s="36"/>
      <c r="D83" s="36"/>
      <c r="E83" s="36"/>
    </row>
    <row r="84" spans="1:5" ht="15">
      <c r="A84" s="36"/>
      <c r="B84" s="39"/>
      <c r="C84" s="36"/>
      <c r="D84" s="36"/>
      <c r="E84" s="36"/>
    </row>
    <row r="85" spans="1:5" ht="15">
      <c r="A85" s="36"/>
      <c r="B85" s="39"/>
      <c r="C85" s="36"/>
      <c r="D85" s="36"/>
      <c r="E85" s="36"/>
    </row>
    <row r="86" spans="1:5" ht="15">
      <c r="A86" s="36"/>
      <c r="B86" s="39"/>
      <c r="C86" s="36"/>
      <c r="D86" s="36"/>
      <c r="E86" s="36"/>
    </row>
    <row r="87" spans="1:5" ht="15">
      <c r="A87" s="36"/>
      <c r="B87" s="39"/>
      <c r="C87" s="36"/>
      <c r="D87" s="36"/>
      <c r="E87" s="36"/>
    </row>
    <row r="88" spans="1:5" ht="15">
      <c r="A88" s="36"/>
      <c r="B88" s="39"/>
      <c r="C88" s="36"/>
      <c r="D88" s="36"/>
      <c r="E88" s="36"/>
    </row>
    <row r="89" spans="1:5" ht="15">
      <c r="A89" s="36"/>
      <c r="B89" s="39"/>
      <c r="C89" s="36"/>
      <c r="D89" s="36"/>
      <c r="E89" s="36"/>
    </row>
    <row r="90" spans="1:5" ht="15">
      <c r="A90" s="36"/>
      <c r="B90" s="39"/>
      <c r="C90" s="36"/>
      <c r="D90" s="36"/>
      <c r="E90" s="36"/>
    </row>
    <row r="91" spans="1:5" ht="15">
      <c r="A91" s="36"/>
      <c r="B91" s="39"/>
      <c r="C91" s="36"/>
      <c r="D91" s="36"/>
      <c r="E91" s="36"/>
    </row>
    <row r="92" spans="1:5" ht="15">
      <c r="A92" s="36"/>
      <c r="B92" s="39"/>
      <c r="C92" s="36"/>
      <c r="D92" s="36"/>
      <c r="E92" s="36"/>
    </row>
    <row r="93" spans="1:5" ht="15">
      <c r="A93" s="36"/>
      <c r="B93" s="39"/>
      <c r="C93" s="36"/>
      <c r="D93" s="36"/>
      <c r="E93" s="36"/>
    </row>
    <row r="94" spans="1:5" ht="15">
      <c r="A94" s="36"/>
      <c r="B94" s="39"/>
      <c r="C94" s="36"/>
      <c r="D94" s="36"/>
      <c r="E94" s="36"/>
    </row>
    <row r="95" spans="1:5" ht="15">
      <c r="A95" s="36"/>
      <c r="B95" s="39"/>
      <c r="C95" s="36"/>
      <c r="D95" s="36"/>
      <c r="E95" s="36"/>
    </row>
    <row r="96" spans="1:5" ht="15">
      <c r="A96" s="36"/>
      <c r="B96" s="39"/>
      <c r="C96" s="36"/>
      <c r="D96" s="36"/>
      <c r="E96" s="36"/>
    </row>
    <row r="97" spans="1:5" ht="15">
      <c r="A97" s="36"/>
      <c r="B97" s="39"/>
      <c r="C97" s="36"/>
      <c r="D97" s="36"/>
      <c r="E97" s="36"/>
    </row>
    <row r="98" spans="1:5" ht="15">
      <c r="A98" s="36"/>
      <c r="B98" s="39"/>
      <c r="C98" s="36"/>
      <c r="D98" s="36"/>
      <c r="E98" s="36"/>
    </row>
    <row r="99" spans="1:5" ht="15">
      <c r="A99" s="36"/>
      <c r="B99" s="39"/>
      <c r="C99" s="36"/>
      <c r="D99" s="36"/>
      <c r="E99" s="36"/>
    </row>
  </sheetData>
  <sheetProtection selectLockedCells="1" selectUnlockedCells="1"/>
  <mergeCells count="2">
    <mergeCell ref="F1:F11"/>
    <mergeCell ref="F12:F13"/>
  </mergeCell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</dc:creator>
  <cp:keywords/>
  <dc:description/>
  <cp:lastModifiedBy>Михаил</cp:lastModifiedBy>
  <cp:lastPrinted>2014-11-09T21:46:34Z</cp:lastPrinted>
  <dcterms:created xsi:type="dcterms:W3CDTF">2011-06-28T00:29:24Z</dcterms:created>
  <dcterms:modified xsi:type="dcterms:W3CDTF">2018-08-08T07:47:46Z</dcterms:modified>
  <cp:category/>
  <cp:version/>
  <cp:contentType/>
  <cp:contentStatus/>
</cp:coreProperties>
</file>